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1595" windowHeight="6660" firstSheet="15" activeTab="17"/>
  </bookViews>
  <sheets>
    <sheet name="Besucherverteilung" sheetId="1" r:id="rId1"/>
    <sheet name="Besucherverteilung in %" sheetId="2" r:id="rId2"/>
    <sheet name="Erwachsene" sheetId="3" r:id="rId3"/>
    <sheet name="Jugendliche" sheetId="4" r:id="rId4"/>
    <sheet name="Behinderte" sheetId="5" r:id="rId5"/>
    <sheet name="Soldaten" sheetId="6" r:id="rId6"/>
    <sheet name="Arbeitslose" sheetId="7" r:id="rId7"/>
    <sheet name="Sozialhilfeempfänger" sheetId="8" r:id="rId8"/>
    <sheet name="Sonstiges " sheetId="9" r:id="rId9"/>
    <sheet name="Waldorfschule" sheetId="10" r:id="rId10"/>
    <sheet name="Vereine" sheetId="11" r:id="rId11"/>
    <sheet name="Schulen" sheetId="12" r:id="rId12"/>
    <sheet name="Sauna" sheetId="13" r:id="rId13"/>
    <sheet name="Sondertarife" sheetId="14" r:id="rId14"/>
    <sheet name="Massagen" sheetId="15" r:id="rId15"/>
    <sheet name="Kurse - Schwimm- &amp; Aquafitkurse" sheetId="16" r:id="rId16"/>
    <sheet name="Einnahmenverteilung" sheetId="17" r:id="rId17"/>
    <sheet name="2010Nutzer-und Einnahmenstrukt." sheetId="18" r:id="rId18"/>
  </sheets>
  <definedNames/>
  <calcPr fullCalcOnLoad="1"/>
</workbook>
</file>

<file path=xl/sharedStrings.xml><?xml version="1.0" encoding="utf-8"?>
<sst xmlns="http://schemas.openxmlformats.org/spreadsheetml/2006/main" count="64" uniqueCount="38">
  <si>
    <t>Soldaten</t>
  </si>
  <si>
    <t>sonstige</t>
  </si>
  <si>
    <t>Waldorfs.</t>
  </si>
  <si>
    <t>DLRG</t>
  </si>
  <si>
    <t>TSV</t>
  </si>
  <si>
    <t>TSC</t>
  </si>
  <si>
    <t>Schulen</t>
  </si>
  <si>
    <t>Sauna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</si>
  <si>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</si>
  <si>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</si>
  <si>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</si>
  <si>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</si>
  <si>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</si>
  <si>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</si>
  <si>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</si>
  <si>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</si>
  <si>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</si>
  <si>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</si>
  <si>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</si>
  <si>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</si>
  <si>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</si>
  <si>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Prozent</t>
  </si>
  <si>
    <t>gesamt</t>
  </si>
  <si>
    <t>Kurse</t>
  </si>
  <si>
    <t>Sondert.</t>
  </si>
  <si>
    <t>Massagen</t>
  </si>
  <si>
    <t>Frühschw.</t>
  </si>
  <si>
    <t>Einnahmen</t>
  </si>
  <si>
    <t>Ki.u.6 + Bgl.P</t>
  </si>
  <si>
    <t>Erwachsene</t>
  </si>
  <si>
    <t>Jugendliche</t>
  </si>
  <si>
    <t>Behinderte</t>
  </si>
  <si>
    <t>Arbeitslose</t>
  </si>
  <si>
    <t>Sondertarif</t>
  </si>
  <si>
    <t>Sozialhife</t>
  </si>
  <si>
    <t>Jugendiche</t>
  </si>
  <si>
    <t>Sozialhilfe</t>
  </si>
  <si>
    <t>Waldorfschule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</si>
</sst>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D_M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33" borderId="0" xfId="0" applyNumberFormat="1" applyFill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Font="1" applyFill="1" applyBorder="1" applyAlignment="1" applyProtection="1">
      <alignment horizontal="right"/>
      <protection locked="0"/>
    </xf>
    <xf numFmtId="164" fontId="0" fillId="0" borderId="22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8"/>
          <c:y val="0.123"/>
          <c:w val="0.45775"/>
          <c:h val="0.7345"/>
        </c:manualLayout>
      </c:layout>
      <c:pieChart>
        <c:varyColors val="1"/>
        <c:ser>
          <c:idx val="0"/>
          <c:order val="0"/>
          <c:tx>
            <c:v>Besucherverteilung</c:v>
          </c:tx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Jugendiche 10,51%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Behinderte 2,04%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Arbeitslose 0,16%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Frühschwimmer
11%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'2010Nutzer-und Einnahmenstrukt.'!$B$2:$R$2</c:f>
              <c:strCache>
                <c:ptCount val="17"/>
                <c:pt idx="0">
                  <c:v>Erwachsene</c:v>
                </c:pt>
                <c:pt idx="1">
                  <c:v>Jugendiche</c:v>
                </c:pt>
                <c:pt idx="2">
                  <c:v>Behinderte</c:v>
                </c:pt>
                <c:pt idx="3">
                  <c:v>Soldaten</c:v>
                </c:pt>
                <c:pt idx="4">
                  <c:v>Arbeitslose</c:v>
                </c:pt>
                <c:pt idx="5">
                  <c:v>Sozialhilfe</c:v>
                </c:pt>
                <c:pt idx="6">
                  <c:v>sonstige</c:v>
                </c:pt>
                <c:pt idx="7">
                  <c:v>Waldorfschule</c:v>
                </c:pt>
                <c:pt idx="8">
                  <c:v>DLRG</c:v>
                </c:pt>
                <c:pt idx="9">
                  <c:v>TSV</c:v>
                </c:pt>
                <c:pt idx="10">
                  <c:v>TSC</c:v>
                </c:pt>
                <c:pt idx="11">
                  <c:v>Schulen</c:v>
                </c:pt>
                <c:pt idx="12">
                  <c:v>Sauna</c:v>
                </c:pt>
                <c:pt idx="13">
                  <c:v>Frühschw.</c:v>
                </c:pt>
                <c:pt idx="14">
                  <c:v>Sondert.</c:v>
                </c:pt>
                <c:pt idx="15">
                  <c:v>Massagen</c:v>
                </c:pt>
                <c:pt idx="16">
                  <c:v>Kurse</c:v>
                </c:pt>
              </c:strCache>
            </c:strRef>
          </c:cat>
          <c:val>
            <c:numRef>
              <c:f>'2010Nutzer-und Einnahmenstrukt.'!$B$15:$R$15</c:f>
              <c:numCache>
                <c:ptCount val="17"/>
                <c:pt idx="0">
                  <c:v>38372</c:v>
                </c:pt>
                <c:pt idx="1">
                  <c:v>12132</c:v>
                </c:pt>
                <c:pt idx="2">
                  <c:v>2350</c:v>
                </c:pt>
                <c:pt idx="3">
                  <c:v>59</c:v>
                </c:pt>
                <c:pt idx="4">
                  <c:v>188</c:v>
                </c:pt>
                <c:pt idx="5">
                  <c:v>657</c:v>
                </c:pt>
                <c:pt idx="6">
                  <c:v>4670</c:v>
                </c:pt>
                <c:pt idx="7">
                  <c:v>261</c:v>
                </c:pt>
                <c:pt idx="8">
                  <c:v>7659</c:v>
                </c:pt>
                <c:pt idx="9">
                  <c:v>5472</c:v>
                </c:pt>
                <c:pt idx="10">
                  <c:v>599</c:v>
                </c:pt>
                <c:pt idx="11">
                  <c:v>15849</c:v>
                </c:pt>
                <c:pt idx="12">
                  <c:v>2193</c:v>
                </c:pt>
                <c:pt idx="13">
                  <c:v>12752</c:v>
                </c:pt>
                <c:pt idx="14">
                  <c:v>5493</c:v>
                </c:pt>
                <c:pt idx="15">
                  <c:v>162</c:v>
                </c:pt>
                <c:pt idx="16">
                  <c:v>6569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Waldorfschule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Einnahmenstrukt.'!$I$3:$I$14</c:f>
              <c:numCache>
                <c:ptCount val="12"/>
                <c:pt idx="0">
                  <c:v>24</c:v>
                </c:pt>
                <c:pt idx="1">
                  <c:v>25</c:v>
                </c:pt>
                <c:pt idx="2">
                  <c:v>27</c:v>
                </c:pt>
                <c:pt idx="3">
                  <c:v>14</c:v>
                </c:pt>
                <c:pt idx="4">
                  <c:v>37</c:v>
                </c:pt>
                <c:pt idx="5">
                  <c:v>36</c:v>
                </c:pt>
                <c:pt idx="6">
                  <c:v>15</c:v>
                </c:pt>
                <c:pt idx="7">
                  <c:v>0</c:v>
                </c:pt>
                <c:pt idx="8">
                  <c:v>43</c:v>
                </c:pt>
                <c:pt idx="9">
                  <c:v>7</c:v>
                </c:pt>
                <c:pt idx="10">
                  <c:v>23</c:v>
                </c:pt>
                <c:pt idx="11">
                  <c:v>10</c:v>
                </c:pt>
              </c:numCache>
            </c:numRef>
          </c:val>
        </c:ser>
        <c:axId val="53583286"/>
        <c:axId val="12487527"/>
      </c:barChart>
      <c:catAx>
        <c:axId val="53583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87527"/>
        <c:crosses val="autoZero"/>
        <c:auto val="1"/>
        <c:lblOffset val="100"/>
        <c:tickLblSkip val="1"/>
        <c:noMultiLvlLbl val="0"/>
      </c:catAx>
      <c:valAx>
        <c:axId val="12487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83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75"/>
          <c:w val="0.867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v>DLRG Haan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Einnahmenstrukt.'!$J$3:$J$14</c:f>
              <c:numCache>
                <c:ptCount val="12"/>
                <c:pt idx="0">
                  <c:v>765</c:v>
                </c:pt>
                <c:pt idx="1">
                  <c:v>769</c:v>
                </c:pt>
                <c:pt idx="2">
                  <c:v>964</c:v>
                </c:pt>
                <c:pt idx="3">
                  <c:v>471</c:v>
                </c:pt>
                <c:pt idx="4">
                  <c:v>911</c:v>
                </c:pt>
                <c:pt idx="5">
                  <c:v>982</c:v>
                </c:pt>
                <c:pt idx="6">
                  <c:v>462</c:v>
                </c:pt>
                <c:pt idx="7">
                  <c:v>181</c:v>
                </c:pt>
                <c:pt idx="8">
                  <c:v>665</c:v>
                </c:pt>
                <c:pt idx="9">
                  <c:v>476</c:v>
                </c:pt>
                <c:pt idx="10">
                  <c:v>732</c:v>
                </c:pt>
                <c:pt idx="11">
                  <c:v>281</c:v>
                </c:pt>
              </c:numCache>
            </c:numRef>
          </c:val>
        </c:ser>
        <c:ser>
          <c:idx val="1"/>
          <c:order val="1"/>
          <c:tx>
            <c:v>TSV Gruiten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Einnahmenstrukt.'!$K$3:$K$14</c:f>
              <c:numCache>
                <c:ptCount val="12"/>
                <c:pt idx="0">
                  <c:v>613</c:v>
                </c:pt>
                <c:pt idx="1">
                  <c:v>426</c:v>
                </c:pt>
                <c:pt idx="2">
                  <c:v>588</c:v>
                </c:pt>
                <c:pt idx="3">
                  <c:v>415</c:v>
                </c:pt>
                <c:pt idx="4">
                  <c:v>425</c:v>
                </c:pt>
                <c:pt idx="5">
                  <c:v>727</c:v>
                </c:pt>
                <c:pt idx="6">
                  <c:v>261</c:v>
                </c:pt>
                <c:pt idx="7">
                  <c:v>45</c:v>
                </c:pt>
                <c:pt idx="8">
                  <c:v>596</c:v>
                </c:pt>
                <c:pt idx="9">
                  <c:v>291</c:v>
                </c:pt>
                <c:pt idx="10">
                  <c:v>662</c:v>
                </c:pt>
                <c:pt idx="11">
                  <c:v>423</c:v>
                </c:pt>
              </c:numCache>
            </c:numRef>
          </c:val>
        </c:ser>
        <c:ser>
          <c:idx val="2"/>
          <c:order val="2"/>
          <c:tx>
            <c:v>TSC Manta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Einnahmenstrukt.'!$L$3:$L$14</c:f>
              <c:numCache>
                <c:ptCount val="12"/>
                <c:pt idx="0">
                  <c:v>47</c:v>
                </c:pt>
                <c:pt idx="1">
                  <c:v>72</c:v>
                </c:pt>
                <c:pt idx="2">
                  <c:v>55</c:v>
                </c:pt>
                <c:pt idx="3">
                  <c:v>35</c:v>
                </c:pt>
                <c:pt idx="4">
                  <c:v>47</c:v>
                </c:pt>
                <c:pt idx="5">
                  <c:v>58</c:v>
                </c:pt>
                <c:pt idx="6">
                  <c:v>32</c:v>
                </c:pt>
                <c:pt idx="7">
                  <c:v>55</c:v>
                </c:pt>
                <c:pt idx="8">
                  <c:v>54</c:v>
                </c:pt>
                <c:pt idx="9">
                  <c:v>64</c:v>
                </c:pt>
                <c:pt idx="10">
                  <c:v>53</c:v>
                </c:pt>
                <c:pt idx="11">
                  <c:v>27</c:v>
                </c:pt>
              </c:numCache>
            </c:numRef>
          </c:val>
        </c:ser>
        <c:axId val="45278880"/>
        <c:axId val="4856737"/>
      </c:barChart>
      <c:catAx>
        <c:axId val="45278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6737"/>
        <c:crosses val="autoZero"/>
        <c:auto val="1"/>
        <c:lblOffset val="100"/>
        <c:tickLblSkip val="1"/>
        <c:noMultiLvlLbl val="0"/>
      </c:catAx>
      <c:valAx>
        <c:axId val="4856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78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5"/>
          <c:y val="0.4395"/>
          <c:w val="0.09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Einnahmenstrukt.'!$M$3:$M$14</c:f>
              <c:numCache>
                <c:ptCount val="12"/>
                <c:pt idx="0">
                  <c:v>1374</c:v>
                </c:pt>
                <c:pt idx="1">
                  <c:v>1705</c:v>
                </c:pt>
                <c:pt idx="2">
                  <c:v>2248</c:v>
                </c:pt>
                <c:pt idx="3">
                  <c:v>1352</c:v>
                </c:pt>
                <c:pt idx="4">
                  <c:v>1753</c:v>
                </c:pt>
                <c:pt idx="5">
                  <c:v>1753</c:v>
                </c:pt>
                <c:pt idx="6">
                  <c:v>593</c:v>
                </c:pt>
                <c:pt idx="7">
                  <c:v>0</c:v>
                </c:pt>
                <c:pt idx="8">
                  <c:v>1420</c:v>
                </c:pt>
                <c:pt idx="9">
                  <c:v>822</c:v>
                </c:pt>
                <c:pt idx="10">
                  <c:v>1740</c:v>
                </c:pt>
                <c:pt idx="11">
                  <c:v>1089</c:v>
                </c:pt>
              </c:numCache>
            </c:numRef>
          </c:val>
        </c:ser>
        <c:axId val="43710634"/>
        <c:axId val="57851387"/>
      </c:barChart>
      <c:catAx>
        <c:axId val="437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51387"/>
        <c:crosses val="autoZero"/>
        <c:auto val="1"/>
        <c:lblOffset val="100"/>
        <c:tickLblSkip val="1"/>
        <c:noMultiLvlLbl val="0"/>
      </c:catAx>
      <c:valAx>
        <c:axId val="57851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0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Sauna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Einnahmenstrukt.'!$N$3:$N$14</c:f>
              <c:numCache>
                <c:ptCount val="12"/>
                <c:pt idx="0">
                  <c:v>250</c:v>
                </c:pt>
                <c:pt idx="1">
                  <c:v>204</c:v>
                </c:pt>
                <c:pt idx="2">
                  <c:v>242</c:v>
                </c:pt>
                <c:pt idx="3">
                  <c:v>173</c:v>
                </c:pt>
                <c:pt idx="4">
                  <c:v>155</c:v>
                </c:pt>
                <c:pt idx="5">
                  <c:v>162</c:v>
                </c:pt>
                <c:pt idx="6">
                  <c:v>50</c:v>
                </c:pt>
                <c:pt idx="7">
                  <c:v>127</c:v>
                </c:pt>
                <c:pt idx="8">
                  <c:v>174</c:v>
                </c:pt>
                <c:pt idx="9">
                  <c:v>204</c:v>
                </c:pt>
                <c:pt idx="10">
                  <c:v>231</c:v>
                </c:pt>
                <c:pt idx="11">
                  <c:v>221</c:v>
                </c:pt>
              </c:numCache>
            </c:numRef>
          </c:val>
        </c:ser>
        <c:axId val="50900436"/>
        <c:axId val="55450741"/>
      </c:bar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50741"/>
        <c:crosses val="autoZero"/>
        <c:auto val="1"/>
        <c:lblOffset val="100"/>
        <c:tickLblSkip val="1"/>
        <c:noMultiLvlLbl val="0"/>
      </c:catAx>
      <c:valAx>
        <c:axId val="55450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75"/>
          <c:w val="0.805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v>Frühschwimmer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Einnahmenstrukt.'!$O$3:$O$14</c:f>
              <c:numCache>
                <c:ptCount val="12"/>
                <c:pt idx="0">
                  <c:v>1316</c:v>
                </c:pt>
                <c:pt idx="1">
                  <c:v>1350</c:v>
                </c:pt>
                <c:pt idx="2">
                  <c:v>1429</c:v>
                </c:pt>
                <c:pt idx="3">
                  <c:v>1180</c:v>
                </c:pt>
                <c:pt idx="4">
                  <c:v>967</c:v>
                </c:pt>
                <c:pt idx="5">
                  <c:v>1157</c:v>
                </c:pt>
                <c:pt idx="6">
                  <c:v>751</c:v>
                </c:pt>
                <c:pt idx="7">
                  <c:v>1001</c:v>
                </c:pt>
                <c:pt idx="8">
                  <c:v>934</c:v>
                </c:pt>
                <c:pt idx="9">
                  <c:v>1016</c:v>
                </c:pt>
                <c:pt idx="10">
                  <c:v>1089</c:v>
                </c:pt>
                <c:pt idx="11">
                  <c:v>562</c:v>
                </c:pt>
              </c:numCache>
            </c:numRef>
          </c:val>
        </c:ser>
        <c:ser>
          <c:idx val="1"/>
          <c:order val="1"/>
          <c:tx>
            <c:v>Mittags- &amp; Familientarif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Einnahmenstrukt.'!$P$3:$P$14</c:f>
              <c:numCache>
                <c:ptCount val="12"/>
                <c:pt idx="0">
                  <c:v>419</c:v>
                </c:pt>
                <c:pt idx="1">
                  <c:v>479</c:v>
                </c:pt>
                <c:pt idx="2">
                  <c:v>599</c:v>
                </c:pt>
                <c:pt idx="3">
                  <c:v>448</c:v>
                </c:pt>
                <c:pt idx="4">
                  <c:v>445</c:v>
                </c:pt>
                <c:pt idx="5">
                  <c:v>484</c:v>
                </c:pt>
                <c:pt idx="6">
                  <c:v>366</c:v>
                </c:pt>
                <c:pt idx="7">
                  <c:v>597</c:v>
                </c:pt>
                <c:pt idx="8">
                  <c:v>407</c:v>
                </c:pt>
                <c:pt idx="9">
                  <c:v>550</c:v>
                </c:pt>
                <c:pt idx="10">
                  <c:v>423</c:v>
                </c:pt>
                <c:pt idx="11">
                  <c:v>276</c:v>
                </c:pt>
              </c:numCache>
            </c:numRef>
          </c:val>
        </c:ser>
        <c:axId val="29294622"/>
        <c:axId val="62325007"/>
      </c:bar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5007"/>
        <c:crosses val="autoZero"/>
        <c:auto val="1"/>
        <c:lblOffset val="100"/>
        <c:tickLblSkip val="1"/>
        <c:noMultiLvlLbl val="0"/>
      </c:catAx>
      <c:valAx>
        <c:axId val="623250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5"/>
          <c:y val="0.4585"/>
          <c:w val="0.156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Massagen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Einnahmenstrukt.'!$Q$3:$Q$14</c:f>
              <c:numCache>
                <c:ptCount val="12"/>
                <c:pt idx="0">
                  <c:v>46</c:v>
                </c:pt>
                <c:pt idx="1">
                  <c:v>15</c:v>
                </c:pt>
                <c:pt idx="2">
                  <c:v>23</c:v>
                </c:pt>
                <c:pt idx="3">
                  <c:v>13</c:v>
                </c:pt>
                <c:pt idx="4">
                  <c:v>18</c:v>
                </c:pt>
                <c:pt idx="5">
                  <c:v>15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</c:ser>
        <c:axId val="24054152"/>
        <c:axId val="15160777"/>
      </c:bar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Kurse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Einnahmenstrukt.'!$R$3:$R$14</c:f>
              <c:numCache>
                <c:ptCount val="12"/>
                <c:pt idx="0">
                  <c:v>581</c:v>
                </c:pt>
                <c:pt idx="1">
                  <c:v>610</c:v>
                </c:pt>
                <c:pt idx="2">
                  <c:v>896</c:v>
                </c:pt>
                <c:pt idx="3">
                  <c:v>615</c:v>
                </c:pt>
                <c:pt idx="4">
                  <c:v>535</c:v>
                </c:pt>
                <c:pt idx="5">
                  <c:v>675</c:v>
                </c:pt>
                <c:pt idx="6">
                  <c:v>498</c:v>
                </c:pt>
                <c:pt idx="7">
                  <c:v>34</c:v>
                </c:pt>
                <c:pt idx="8">
                  <c:v>513</c:v>
                </c:pt>
                <c:pt idx="9">
                  <c:v>397</c:v>
                </c:pt>
                <c:pt idx="10">
                  <c:v>815</c:v>
                </c:pt>
                <c:pt idx="11">
                  <c:v>400</c:v>
                </c:pt>
              </c:numCache>
            </c:numRef>
          </c:val>
        </c:ser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3395"/>
        <c:crosses val="autoZero"/>
        <c:auto val="1"/>
        <c:lblOffset val="100"/>
        <c:tickLblSkip val="1"/>
        <c:noMultiLvlLbl val="0"/>
      </c:catAx>
      <c:valAx>
        <c:axId val="20063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Einnahmeverteilung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25"/>
          <c:y val="0.1055"/>
          <c:w val="0.45775"/>
          <c:h val="0.73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Jugendiche 6,27%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Behinderte 0,95%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Arbeitslose 0,17%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Frühschwimmer
5,67%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'2010Nutzer-und Einnahmenstrukt.'!$B$2:$R$2</c:f>
              <c:strCache>
                <c:ptCount val="17"/>
                <c:pt idx="0">
                  <c:v>Erwachsene</c:v>
                </c:pt>
                <c:pt idx="1">
                  <c:v>Jugendiche</c:v>
                </c:pt>
                <c:pt idx="2">
                  <c:v>Behinderte</c:v>
                </c:pt>
                <c:pt idx="3">
                  <c:v>Soldaten</c:v>
                </c:pt>
                <c:pt idx="4">
                  <c:v>Arbeitslose</c:v>
                </c:pt>
                <c:pt idx="5">
                  <c:v>Sozialhilfe</c:v>
                </c:pt>
                <c:pt idx="6">
                  <c:v>sonstige</c:v>
                </c:pt>
                <c:pt idx="7">
                  <c:v>Waldorfschule</c:v>
                </c:pt>
                <c:pt idx="8">
                  <c:v>DLRG</c:v>
                </c:pt>
                <c:pt idx="9">
                  <c:v>TSV</c:v>
                </c:pt>
                <c:pt idx="10">
                  <c:v>TSC</c:v>
                </c:pt>
                <c:pt idx="11">
                  <c:v>Schulen</c:v>
                </c:pt>
                <c:pt idx="12">
                  <c:v>Sauna</c:v>
                </c:pt>
                <c:pt idx="13">
                  <c:v>Frühschw.</c:v>
                </c:pt>
                <c:pt idx="14">
                  <c:v>Sondert.</c:v>
                </c:pt>
                <c:pt idx="15">
                  <c:v>Massagen</c:v>
                </c:pt>
                <c:pt idx="16">
                  <c:v>Kurse</c:v>
                </c:pt>
              </c:strCache>
            </c:strRef>
          </c:cat>
          <c:val>
            <c:numRef>
              <c:f>'2010Nutzer-und Einnahmenstrukt.'!$B$31:$R$31</c:f>
              <c:numCache>
                <c:ptCount val="17"/>
                <c:pt idx="0">
                  <c:v>35.76960500042179</c:v>
                </c:pt>
                <c:pt idx="1">
                  <c:v>6.270490771506394</c:v>
                </c:pt>
                <c:pt idx="2">
                  <c:v>0.9529492356663422</c:v>
                </c:pt>
                <c:pt idx="3">
                  <c:v>0.03643785314352671</c:v>
                </c:pt>
                <c:pt idx="4">
                  <c:v>0.16673078256583435</c:v>
                </c:pt>
                <c:pt idx="5">
                  <c:v>0.4657420138163505</c:v>
                </c:pt>
                <c:pt idx="7">
                  <c:v>0.15562275824389862</c:v>
                </c:pt>
                <c:pt idx="8">
                  <c:v>4.566723009157164</c:v>
                </c:pt>
                <c:pt idx="9">
                  <c:v>3.2627116211134615</c:v>
                </c:pt>
                <c:pt idx="10">
                  <c:v>0.3571572114486408</c:v>
                </c:pt>
                <c:pt idx="11">
                  <c:v>9.450057836810535</c:v>
                </c:pt>
                <c:pt idx="12">
                  <c:v>6.1783140448269505</c:v>
                </c:pt>
                <c:pt idx="13">
                  <c:v>5.668184100817577</c:v>
                </c:pt>
                <c:pt idx="14">
                  <c:v>5.226336485244436</c:v>
                </c:pt>
                <c:pt idx="15">
                  <c:v>0.9526842330980256</c:v>
                </c:pt>
                <c:pt idx="16">
                  <c:v>20.520253042119062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9"/>
          <c:y val="0.18375"/>
          <c:w val="0.464"/>
          <c:h val="0.66325"/>
        </c:manualLayout>
      </c:layout>
      <c:pieChart>
        <c:varyColors val="1"/>
        <c:ser>
          <c:idx val="0"/>
          <c:order val="0"/>
          <c:tx>
            <c:v>Besucherverteilung in %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explosion val="8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explosion val="7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9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7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7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explosion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8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9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explosion val="8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explosion val="7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explosion val="7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explosion val="6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explosion val="6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16"/>
            <c:explosion val="7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Behinderte 2,04%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Soldaten 0,05%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Arbeitslose 0,16%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Sozialhilfe 0,57%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'2010Nutzer-und Einnahmenstrukt.'!$B$2:$R$2</c:f>
              <c:strCache>
                <c:ptCount val="17"/>
                <c:pt idx="0">
                  <c:v>Erwachsene</c:v>
                </c:pt>
                <c:pt idx="1">
                  <c:v>Jugendiche</c:v>
                </c:pt>
                <c:pt idx="2">
                  <c:v>Behinderte</c:v>
                </c:pt>
                <c:pt idx="3">
                  <c:v>Soldaten</c:v>
                </c:pt>
                <c:pt idx="4">
                  <c:v>Arbeitslose</c:v>
                </c:pt>
                <c:pt idx="5">
                  <c:v>Sozialhilfe</c:v>
                </c:pt>
                <c:pt idx="6">
                  <c:v>sonstige</c:v>
                </c:pt>
                <c:pt idx="7">
                  <c:v>Waldorfschule</c:v>
                </c:pt>
                <c:pt idx="8">
                  <c:v>DLRG</c:v>
                </c:pt>
                <c:pt idx="9">
                  <c:v>TSV</c:v>
                </c:pt>
                <c:pt idx="10">
                  <c:v>TSC</c:v>
                </c:pt>
                <c:pt idx="11">
                  <c:v>Schulen</c:v>
                </c:pt>
                <c:pt idx="12">
                  <c:v>Sauna</c:v>
                </c:pt>
                <c:pt idx="13">
                  <c:v>Frühschw.</c:v>
                </c:pt>
                <c:pt idx="14">
                  <c:v>Sondert.</c:v>
                </c:pt>
                <c:pt idx="15">
                  <c:v>Massagen</c:v>
                </c:pt>
                <c:pt idx="16">
                  <c:v>Kurse</c:v>
                </c:pt>
              </c:strCache>
            </c:strRef>
          </c:cat>
          <c:val>
            <c:numRef>
              <c:f>'2010Nutzer-und Einnahmenstrukt.'!$B$16:$R$16</c:f>
              <c:numCache>
                <c:ptCount val="17"/>
                <c:pt idx="0">
                  <c:v>33.240642081828184</c:v>
                </c:pt>
                <c:pt idx="1">
                  <c:v>10.509628628602615</c:v>
                </c:pt>
                <c:pt idx="2">
                  <c:v>2.035742439599089</c:v>
                </c:pt>
                <c:pt idx="3">
                  <c:v>0.05111012933461542</c:v>
                </c:pt>
                <c:pt idx="4">
                  <c:v>0.1628593951679271</c:v>
                </c:pt>
                <c:pt idx="5">
                  <c:v>0.569141609709192</c:v>
                </c:pt>
                <c:pt idx="6">
                  <c:v>4.0454966778415935</c:v>
                </c:pt>
                <c:pt idx="7">
                  <c:v>0.2260973518022818</c:v>
                </c:pt>
                <c:pt idx="8">
                  <c:v>6.6347878063359245</c:v>
                </c:pt>
                <c:pt idx="9">
                  <c:v>4.740247927440942</c:v>
                </c:pt>
                <c:pt idx="10">
                  <c:v>0.5188977537531294</c:v>
                </c:pt>
                <c:pt idx="11">
                  <c:v>13.729566776683386</c:v>
                </c:pt>
                <c:pt idx="12">
                  <c:v>1.8997375191662986</c:v>
                </c:pt>
                <c:pt idx="13">
                  <c:v>11.046718123305354</c:v>
                </c:pt>
                <c:pt idx="14">
                  <c:v>4.758439668390551</c:v>
                </c:pt>
                <c:pt idx="15">
                  <c:v>0.1403362873255542</c:v>
                </c:pt>
                <c:pt idx="16">
                  <c:v>5.690549823713368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206"/>
          <c:w val="0.1045"/>
          <c:h val="0.6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Erwachsene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Einnahmenstrukt.'!$B$3:$B$14</c:f>
              <c:numCache>
                <c:ptCount val="12"/>
                <c:pt idx="0">
                  <c:v>3490</c:v>
                </c:pt>
                <c:pt idx="1">
                  <c:v>3691</c:v>
                </c:pt>
                <c:pt idx="2">
                  <c:v>4272</c:v>
                </c:pt>
                <c:pt idx="3">
                  <c:v>3221</c:v>
                </c:pt>
                <c:pt idx="4">
                  <c:v>3224</c:v>
                </c:pt>
                <c:pt idx="5">
                  <c:v>3273</c:v>
                </c:pt>
                <c:pt idx="6">
                  <c:v>1979</c:v>
                </c:pt>
                <c:pt idx="7">
                  <c:v>3325</c:v>
                </c:pt>
                <c:pt idx="8">
                  <c:v>2755</c:v>
                </c:pt>
                <c:pt idx="9">
                  <c:v>3544</c:v>
                </c:pt>
                <c:pt idx="10">
                  <c:v>3605</c:v>
                </c:pt>
                <c:pt idx="11">
                  <c:v>1993</c:v>
                </c:pt>
              </c:numCache>
            </c:numRef>
          </c:val>
        </c:ser>
        <c:axId val="6117072"/>
        <c:axId val="55053649"/>
      </c:barChart>
      <c:catAx>
        <c:axId val="611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3649"/>
        <c:crosses val="autoZero"/>
        <c:auto val="1"/>
        <c:lblOffset val="100"/>
        <c:tickLblSkip val="1"/>
        <c:noMultiLvlLbl val="0"/>
      </c:catAx>
      <c:valAx>
        <c:axId val="55053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Jugendliche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Einnahmenstrukt.'!$C$3:$C$14</c:f>
              <c:numCache>
                <c:ptCount val="12"/>
                <c:pt idx="0">
                  <c:v>1065</c:v>
                </c:pt>
                <c:pt idx="1">
                  <c:v>1195</c:v>
                </c:pt>
                <c:pt idx="2">
                  <c:v>1436</c:v>
                </c:pt>
                <c:pt idx="3">
                  <c:v>929</c:v>
                </c:pt>
                <c:pt idx="4">
                  <c:v>1090</c:v>
                </c:pt>
                <c:pt idx="5">
                  <c:v>1126</c:v>
                </c:pt>
                <c:pt idx="6">
                  <c:v>776</c:v>
                </c:pt>
                <c:pt idx="7">
                  <c:v>1308</c:v>
                </c:pt>
                <c:pt idx="8">
                  <c:v>693</c:v>
                </c:pt>
                <c:pt idx="9">
                  <c:v>1170</c:v>
                </c:pt>
                <c:pt idx="10">
                  <c:v>863</c:v>
                </c:pt>
                <c:pt idx="11">
                  <c:v>481</c:v>
                </c:pt>
              </c:numCache>
            </c:numRef>
          </c:val>
        </c:ser>
        <c:axId val="25720794"/>
        <c:axId val="30160555"/>
      </c:bar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0555"/>
        <c:crosses val="autoZero"/>
        <c:auto val="1"/>
        <c:lblOffset val="100"/>
        <c:tickLblSkip val="1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0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Behinderte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Einnahmenstrukt.'!$D$3:$D$14</c:f>
              <c:numCache>
                <c:ptCount val="12"/>
                <c:pt idx="0">
                  <c:v>174</c:v>
                </c:pt>
                <c:pt idx="1">
                  <c:v>195</c:v>
                </c:pt>
                <c:pt idx="2">
                  <c:v>218</c:v>
                </c:pt>
                <c:pt idx="3">
                  <c:v>151</c:v>
                </c:pt>
                <c:pt idx="4">
                  <c:v>168</c:v>
                </c:pt>
                <c:pt idx="5">
                  <c:v>215</c:v>
                </c:pt>
                <c:pt idx="6">
                  <c:v>154</c:v>
                </c:pt>
                <c:pt idx="7">
                  <c:v>241</c:v>
                </c:pt>
                <c:pt idx="8">
                  <c:v>221</c:v>
                </c:pt>
                <c:pt idx="9">
                  <c:v>231</c:v>
                </c:pt>
                <c:pt idx="10">
                  <c:v>268</c:v>
                </c:pt>
                <c:pt idx="11">
                  <c:v>114</c:v>
                </c:pt>
              </c:numCache>
            </c:numRef>
          </c:val>
        </c:ser>
        <c:axId val="3009540"/>
        <c:axId val="27085861"/>
      </c:barChart>
      <c:catAx>
        <c:axId val="30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5861"/>
        <c:crosses val="autoZero"/>
        <c:auto val="1"/>
        <c:lblOffset val="100"/>
        <c:tickLblSkip val="1"/>
        <c:noMultiLvlLbl val="0"/>
      </c:catAx>
      <c:valAx>
        <c:axId val="27085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Soldaten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Einnahmenstrukt.'!$E$3:$E$14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18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axId val="42446158"/>
        <c:axId val="46471103"/>
      </c:barChart>
      <c:catAx>
        <c:axId val="42446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71103"/>
        <c:crosses val="autoZero"/>
        <c:auto val="1"/>
        <c:lblOffset val="100"/>
        <c:tickLblSkip val="1"/>
        <c:noMultiLvlLbl val="0"/>
      </c:catAx>
      <c:valAx>
        <c:axId val="46471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6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Arbeitslose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Einnahmenstrukt.'!$F$3:$F$14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27</c:v>
                </c:pt>
                <c:pt idx="5">
                  <c:v>25</c:v>
                </c:pt>
                <c:pt idx="6">
                  <c:v>13</c:v>
                </c:pt>
                <c:pt idx="7">
                  <c:v>19</c:v>
                </c:pt>
                <c:pt idx="8">
                  <c:v>32</c:v>
                </c:pt>
                <c:pt idx="9">
                  <c:v>11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axId val="15586744"/>
        <c:axId val="6062969"/>
      </c:barChart>
      <c:catAx>
        <c:axId val="15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2969"/>
        <c:crosses val="autoZero"/>
        <c:auto val="1"/>
        <c:lblOffset val="100"/>
        <c:tickLblSkip val="1"/>
        <c:noMultiLvlLbl val="0"/>
      </c:catAx>
      <c:valAx>
        <c:axId val="6062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6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Sozialhilfeempfänger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Einnahmenstrukt.'!$G$3:$G$14</c:f>
              <c:numCache>
                <c:ptCount val="12"/>
                <c:pt idx="0">
                  <c:v>36</c:v>
                </c:pt>
                <c:pt idx="1">
                  <c:v>59</c:v>
                </c:pt>
                <c:pt idx="2">
                  <c:v>81</c:v>
                </c:pt>
                <c:pt idx="3">
                  <c:v>59</c:v>
                </c:pt>
                <c:pt idx="4">
                  <c:v>71</c:v>
                </c:pt>
                <c:pt idx="5">
                  <c:v>66</c:v>
                </c:pt>
                <c:pt idx="6">
                  <c:v>36</c:v>
                </c:pt>
                <c:pt idx="7">
                  <c:v>73</c:v>
                </c:pt>
                <c:pt idx="8">
                  <c:v>40</c:v>
                </c:pt>
                <c:pt idx="9">
                  <c:v>62</c:v>
                </c:pt>
                <c:pt idx="10">
                  <c:v>53</c:v>
                </c:pt>
                <c:pt idx="11">
                  <c:v>21</c:v>
                </c:pt>
              </c:numCache>
            </c:numRef>
          </c:val>
        </c:ser>
        <c:axId val="54566722"/>
        <c:axId val="21338451"/>
      </c:barChart>
      <c:catAx>
        <c:axId val="5456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8451"/>
        <c:crosses val="autoZero"/>
        <c:auto val="1"/>
        <c:lblOffset val="100"/>
        <c:tickLblSkip val="1"/>
        <c:noMultiLvlLbl val="0"/>
      </c:catAx>
      <c:valAx>
        <c:axId val="21338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66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5"/>
          <c:y val="0.0925"/>
          <c:w val="0.9582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Sonstiges - Kinder unter 6 / Feuerwehr ...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'2010Nutzer-und Einnahmenstrukt.'!$A$3:$A$14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'2010Nutzer-und Einnahmenstrukt.'!$H$3:$H$14</c:f>
              <c:numCache>
                <c:ptCount val="12"/>
                <c:pt idx="0">
                  <c:v>429</c:v>
                </c:pt>
                <c:pt idx="1">
                  <c:v>462</c:v>
                </c:pt>
                <c:pt idx="2">
                  <c:v>605</c:v>
                </c:pt>
                <c:pt idx="3">
                  <c:v>417</c:v>
                </c:pt>
                <c:pt idx="4">
                  <c:v>589</c:v>
                </c:pt>
                <c:pt idx="5">
                  <c:v>355</c:v>
                </c:pt>
                <c:pt idx="6">
                  <c:v>227</c:v>
                </c:pt>
                <c:pt idx="7">
                  <c:v>413</c:v>
                </c:pt>
                <c:pt idx="8">
                  <c:v>277</c:v>
                </c:pt>
                <c:pt idx="9">
                  <c:v>381</c:v>
                </c:pt>
                <c:pt idx="10">
                  <c:v>341</c:v>
                </c:pt>
                <c:pt idx="11">
                  <c:v>174</c:v>
                </c:pt>
              </c:numCache>
            </c:numRef>
          </c:val>
        </c:ser>
        <c:axId val="57828332"/>
        <c:axId val="50692941"/>
      </c:barChart>
      <c:catAx>
        <c:axId val="5782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2941"/>
        <c:crosses val="autoZero"/>
        <c:auto val="1"/>
        <c:lblOffset val="100"/>
        <c:tickLblSkip val="1"/>
        <c:noMultiLvlLbl val="0"/>
      </c:catAx>
      <c:valAx>
        <c:axId val="50692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057900"/>
    <xdr:graphicFrame>
      <xdr:nvGraphicFramePr>
        <xdr:cNvPr id="1" name="Shape 1025"/>
        <xdr:cNvGraphicFramePr/>
      </xdr:nvGraphicFramePr>
      <xdr:xfrm>
        <a:off x="832256400" y="832256400"/>
        <a:ext cx="86772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H1">
      <selection activeCell="J3" sqref="J3"/>
    </sheetView>
  </sheetViews>
  <sheetFormatPr defaultColWidth="11.421875" defaultRowHeight="12.75"/>
  <cols>
    <col min="9" max="9" width="12.7109375" style="0" bestFit="1" customWidth="1"/>
    <col min="10" max="10" width="12.28125" style="0" bestFit="1" customWidth="1"/>
    <col min="14" max="14" width="12.8515625" style="0" bestFit="1" customWidth="1"/>
  </cols>
  <sheetData>
    <row r="1" spans="1:18" ht="12.75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1" customFormat="1" ht="15" customHeight="1">
      <c r="A2" s="4" t="s">
        <v>8</v>
      </c>
      <c r="B2" s="4" t="s">
        <v>29</v>
      </c>
      <c r="C2" s="4" t="s">
        <v>35</v>
      </c>
      <c r="D2" s="4" t="s">
        <v>31</v>
      </c>
      <c r="E2" s="4" t="s">
        <v>0</v>
      </c>
      <c r="F2" s="4" t="s">
        <v>32</v>
      </c>
      <c r="G2" s="4" t="s">
        <v>36</v>
      </c>
      <c r="H2" s="4" t="s">
        <v>1</v>
      </c>
      <c r="I2" s="4" t="s">
        <v>37</v>
      </c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1" t="s">
        <v>26</v>
      </c>
      <c r="P2" s="4" t="s">
        <v>24</v>
      </c>
      <c r="Q2" s="14" t="s">
        <v>25</v>
      </c>
      <c r="R2" s="4" t="s">
        <v>23</v>
      </c>
    </row>
    <row r="3" spans="1:19" ht="15" customHeight="1">
      <c r="A3" s="4" t="s">
        <v>9</v>
      </c>
      <c r="B3" s="4">
        <v>3490</v>
      </c>
      <c r="C3" s="4">
        <v>1065</v>
      </c>
      <c r="D3" s="4">
        <v>174</v>
      </c>
      <c r="E3" s="4">
        <v>8</v>
      </c>
      <c r="F3" s="4">
        <v>7</v>
      </c>
      <c r="G3" s="4">
        <v>36</v>
      </c>
      <c r="H3" s="4">
        <v>429</v>
      </c>
      <c r="I3" s="4">
        <v>24</v>
      </c>
      <c r="J3" s="4">
        <v>765</v>
      </c>
      <c r="K3" s="4">
        <v>613</v>
      </c>
      <c r="L3" s="4">
        <v>47</v>
      </c>
      <c r="M3" s="4">
        <v>1374</v>
      </c>
      <c r="N3" s="4">
        <v>250</v>
      </c>
      <c r="O3" s="2">
        <v>1316</v>
      </c>
      <c r="P3" s="4">
        <v>419</v>
      </c>
      <c r="Q3" s="17">
        <v>46</v>
      </c>
      <c r="R3" s="4">
        <v>581</v>
      </c>
      <c r="S3">
        <f>SUM(B3:R3)</f>
        <v>10644</v>
      </c>
    </row>
    <row r="4" spans="1:19" ht="12.75">
      <c r="A4" s="4" t="s">
        <v>10</v>
      </c>
      <c r="B4" s="2">
        <v>3691</v>
      </c>
      <c r="C4" s="2">
        <v>1195</v>
      </c>
      <c r="D4" s="2">
        <v>195</v>
      </c>
      <c r="E4" s="2">
        <v>16</v>
      </c>
      <c r="F4" s="2">
        <v>13</v>
      </c>
      <c r="G4" s="2">
        <v>59</v>
      </c>
      <c r="H4" s="2">
        <v>462</v>
      </c>
      <c r="I4" s="2">
        <v>25</v>
      </c>
      <c r="J4" s="2">
        <v>769</v>
      </c>
      <c r="K4" s="2">
        <v>426</v>
      </c>
      <c r="L4" s="2">
        <v>72</v>
      </c>
      <c r="M4" s="2">
        <v>1705</v>
      </c>
      <c r="N4" s="2">
        <v>204</v>
      </c>
      <c r="O4" s="2">
        <v>1350</v>
      </c>
      <c r="P4" s="2">
        <v>479</v>
      </c>
      <c r="Q4" s="17">
        <v>15</v>
      </c>
      <c r="R4" s="2">
        <v>610</v>
      </c>
      <c r="S4">
        <f>SUM(B4:R4)</f>
        <v>11286</v>
      </c>
    </row>
    <row r="5" spans="1:19" ht="15" customHeight="1">
      <c r="A5" s="4" t="s">
        <v>11</v>
      </c>
      <c r="B5" s="4">
        <v>4272</v>
      </c>
      <c r="C5" s="4">
        <v>1436</v>
      </c>
      <c r="D5" s="4">
        <v>218</v>
      </c>
      <c r="E5" s="4">
        <v>18</v>
      </c>
      <c r="F5" s="4">
        <v>16</v>
      </c>
      <c r="G5" s="4">
        <v>81</v>
      </c>
      <c r="H5" s="4">
        <v>605</v>
      </c>
      <c r="I5" s="4">
        <v>27</v>
      </c>
      <c r="J5" s="4">
        <v>964</v>
      </c>
      <c r="K5" s="4">
        <v>588</v>
      </c>
      <c r="L5" s="4">
        <v>55</v>
      </c>
      <c r="M5" s="4">
        <v>2248</v>
      </c>
      <c r="N5" s="4">
        <v>242</v>
      </c>
      <c r="O5" s="2">
        <v>1429</v>
      </c>
      <c r="P5" s="4">
        <v>599</v>
      </c>
      <c r="Q5" s="17">
        <v>23</v>
      </c>
      <c r="R5" s="4">
        <v>896</v>
      </c>
      <c r="S5">
        <f aca="true" t="shared" si="0" ref="S5:S14">SUM(B5:R5)</f>
        <v>13717</v>
      </c>
    </row>
    <row r="6" spans="1:19" ht="15" customHeight="1">
      <c r="A6" s="4" t="s">
        <v>12</v>
      </c>
      <c r="B6" s="4">
        <v>3221</v>
      </c>
      <c r="C6" s="4">
        <v>929</v>
      </c>
      <c r="D6" s="4">
        <v>151</v>
      </c>
      <c r="E6" s="4">
        <v>4</v>
      </c>
      <c r="F6" s="4">
        <v>14</v>
      </c>
      <c r="G6" s="4">
        <v>59</v>
      </c>
      <c r="H6" s="4">
        <v>417</v>
      </c>
      <c r="I6" s="4">
        <v>14</v>
      </c>
      <c r="J6" s="4">
        <v>471</v>
      </c>
      <c r="K6" s="4">
        <v>415</v>
      </c>
      <c r="L6" s="4">
        <v>35</v>
      </c>
      <c r="M6" s="4">
        <v>1352</v>
      </c>
      <c r="N6" s="4">
        <v>173</v>
      </c>
      <c r="O6" s="2">
        <v>1180</v>
      </c>
      <c r="P6" s="4">
        <v>448</v>
      </c>
      <c r="Q6" s="17">
        <v>13</v>
      </c>
      <c r="R6" s="4">
        <v>615</v>
      </c>
      <c r="S6">
        <f t="shared" si="0"/>
        <v>9511</v>
      </c>
    </row>
    <row r="7" spans="1:19" ht="15" customHeight="1">
      <c r="A7" s="4" t="s">
        <v>13</v>
      </c>
      <c r="B7" s="2">
        <v>3224</v>
      </c>
      <c r="C7" s="2">
        <v>1090</v>
      </c>
      <c r="D7" s="2">
        <v>168</v>
      </c>
      <c r="E7" s="2">
        <v>4</v>
      </c>
      <c r="F7" s="2">
        <v>27</v>
      </c>
      <c r="G7" s="2">
        <v>71</v>
      </c>
      <c r="H7" s="2">
        <v>589</v>
      </c>
      <c r="I7" s="2">
        <v>37</v>
      </c>
      <c r="J7" s="2">
        <v>911</v>
      </c>
      <c r="K7" s="2">
        <v>425</v>
      </c>
      <c r="L7" s="2">
        <v>47</v>
      </c>
      <c r="M7" s="2">
        <v>1753</v>
      </c>
      <c r="N7" s="2">
        <v>155</v>
      </c>
      <c r="O7" s="2">
        <v>967</v>
      </c>
      <c r="P7" s="4">
        <v>445</v>
      </c>
      <c r="Q7" s="17">
        <v>18</v>
      </c>
      <c r="R7" s="2">
        <v>535</v>
      </c>
      <c r="S7">
        <f t="shared" si="0"/>
        <v>10466</v>
      </c>
    </row>
    <row r="8" spans="1:19" ht="15" customHeight="1">
      <c r="A8" s="4" t="s">
        <v>14</v>
      </c>
      <c r="B8" s="4">
        <v>3273</v>
      </c>
      <c r="C8" s="4">
        <v>1126</v>
      </c>
      <c r="D8" s="4">
        <v>215</v>
      </c>
      <c r="E8" s="4">
        <v>3</v>
      </c>
      <c r="F8" s="4">
        <v>25</v>
      </c>
      <c r="G8" s="4">
        <v>66</v>
      </c>
      <c r="H8" s="4">
        <v>355</v>
      </c>
      <c r="I8" s="4">
        <v>36</v>
      </c>
      <c r="J8" s="4">
        <v>982</v>
      </c>
      <c r="K8" s="4">
        <v>727</v>
      </c>
      <c r="L8" s="4">
        <v>58</v>
      </c>
      <c r="M8" s="4">
        <v>1753</v>
      </c>
      <c r="N8" s="4">
        <v>162</v>
      </c>
      <c r="O8" s="2">
        <v>1157</v>
      </c>
      <c r="P8" s="4">
        <v>484</v>
      </c>
      <c r="Q8" s="17">
        <v>15</v>
      </c>
      <c r="R8" s="4">
        <v>675</v>
      </c>
      <c r="S8">
        <f t="shared" si="0"/>
        <v>11112</v>
      </c>
    </row>
    <row r="9" spans="1:19" ht="15" customHeight="1">
      <c r="A9" s="4" t="s">
        <v>15</v>
      </c>
      <c r="B9" s="4">
        <v>1979</v>
      </c>
      <c r="C9" s="4">
        <v>776</v>
      </c>
      <c r="D9" s="4">
        <v>154</v>
      </c>
      <c r="E9" s="4">
        <v>0</v>
      </c>
      <c r="F9" s="4">
        <v>13</v>
      </c>
      <c r="G9" s="4">
        <v>36</v>
      </c>
      <c r="H9" s="4">
        <v>227</v>
      </c>
      <c r="I9" s="4">
        <v>15</v>
      </c>
      <c r="J9" s="4">
        <v>462</v>
      </c>
      <c r="K9" s="4">
        <v>261</v>
      </c>
      <c r="L9" s="4">
        <v>32</v>
      </c>
      <c r="M9" s="4">
        <v>593</v>
      </c>
      <c r="N9" s="4">
        <v>50</v>
      </c>
      <c r="O9" s="2">
        <v>751</v>
      </c>
      <c r="P9" s="4">
        <v>366</v>
      </c>
      <c r="Q9" s="17">
        <v>3</v>
      </c>
      <c r="R9" s="4">
        <v>498</v>
      </c>
      <c r="S9">
        <f t="shared" si="0"/>
        <v>6216</v>
      </c>
    </row>
    <row r="10" spans="1:19" ht="15" customHeight="1">
      <c r="A10" s="4" t="s">
        <v>16</v>
      </c>
      <c r="B10" s="2">
        <v>3325</v>
      </c>
      <c r="C10" s="2">
        <v>1308</v>
      </c>
      <c r="D10" s="2">
        <v>241</v>
      </c>
      <c r="E10" s="2">
        <v>0</v>
      </c>
      <c r="F10" s="2">
        <v>19</v>
      </c>
      <c r="G10" s="2">
        <v>73</v>
      </c>
      <c r="H10" s="2">
        <v>413</v>
      </c>
      <c r="I10" s="2">
        <v>0</v>
      </c>
      <c r="J10" s="2">
        <v>181</v>
      </c>
      <c r="K10" s="2">
        <v>45</v>
      </c>
      <c r="L10" s="2">
        <v>55</v>
      </c>
      <c r="M10" s="2">
        <v>0</v>
      </c>
      <c r="N10" s="2">
        <v>127</v>
      </c>
      <c r="O10" s="2">
        <v>1001</v>
      </c>
      <c r="P10" s="4">
        <v>597</v>
      </c>
      <c r="Q10" s="17">
        <v>0</v>
      </c>
      <c r="R10" s="2">
        <v>34</v>
      </c>
      <c r="S10">
        <f t="shared" si="0"/>
        <v>7419</v>
      </c>
    </row>
    <row r="11" spans="1:19" ht="15" customHeight="1">
      <c r="A11" s="4" t="s">
        <v>17</v>
      </c>
      <c r="B11" s="4">
        <v>2755</v>
      </c>
      <c r="C11" s="4">
        <v>693</v>
      </c>
      <c r="D11" s="4">
        <v>221</v>
      </c>
      <c r="E11" s="4">
        <v>0</v>
      </c>
      <c r="F11" s="4">
        <v>32</v>
      </c>
      <c r="G11" s="4">
        <v>40</v>
      </c>
      <c r="H11" s="4">
        <v>277</v>
      </c>
      <c r="I11" s="4">
        <v>43</v>
      </c>
      <c r="J11" s="4">
        <v>665</v>
      </c>
      <c r="K11" s="4">
        <v>596</v>
      </c>
      <c r="L11" s="4">
        <v>54</v>
      </c>
      <c r="M11" s="4">
        <v>1420</v>
      </c>
      <c r="N11" s="4">
        <v>174</v>
      </c>
      <c r="O11" s="2">
        <v>934</v>
      </c>
      <c r="P11" s="4">
        <v>407</v>
      </c>
      <c r="Q11" s="17">
        <v>5</v>
      </c>
      <c r="R11" s="4">
        <v>513</v>
      </c>
      <c r="S11">
        <f t="shared" si="0"/>
        <v>8829</v>
      </c>
    </row>
    <row r="12" spans="1:19" ht="15" customHeight="1">
      <c r="A12" s="4" t="s">
        <v>18</v>
      </c>
      <c r="B12" s="4">
        <v>3544</v>
      </c>
      <c r="C12" s="4">
        <v>1170</v>
      </c>
      <c r="D12" s="4">
        <v>231</v>
      </c>
      <c r="E12" s="4">
        <v>2</v>
      </c>
      <c r="F12" s="4">
        <v>11</v>
      </c>
      <c r="G12" s="4">
        <v>62</v>
      </c>
      <c r="H12" s="4">
        <v>381</v>
      </c>
      <c r="I12" s="4">
        <v>7</v>
      </c>
      <c r="J12" s="4">
        <v>476</v>
      </c>
      <c r="K12" s="4">
        <v>291</v>
      </c>
      <c r="L12" s="4">
        <v>64</v>
      </c>
      <c r="M12" s="4">
        <v>822</v>
      </c>
      <c r="N12" s="4">
        <v>204</v>
      </c>
      <c r="O12" s="2">
        <v>1016</v>
      </c>
      <c r="P12" s="4">
        <v>550</v>
      </c>
      <c r="Q12" s="17">
        <v>2</v>
      </c>
      <c r="R12" s="4">
        <v>397</v>
      </c>
      <c r="S12">
        <f t="shared" si="0"/>
        <v>9230</v>
      </c>
    </row>
    <row r="13" spans="1:19" ht="15" customHeight="1">
      <c r="A13" s="4" t="s">
        <v>19</v>
      </c>
      <c r="B13" s="2">
        <v>3605</v>
      </c>
      <c r="C13" s="2">
        <v>863</v>
      </c>
      <c r="D13" s="2">
        <v>268</v>
      </c>
      <c r="E13" s="2">
        <v>4</v>
      </c>
      <c r="F13" s="2">
        <v>6</v>
      </c>
      <c r="G13" s="2">
        <v>53</v>
      </c>
      <c r="H13" s="2">
        <v>341</v>
      </c>
      <c r="I13" s="2">
        <v>23</v>
      </c>
      <c r="J13" s="2">
        <v>732</v>
      </c>
      <c r="K13" s="2">
        <v>662</v>
      </c>
      <c r="L13" s="2">
        <v>53</v>
      </c>
      <c r="M13" s="2">
        <v>1740</v>
      </c>
      <c r="N13" s="2">
        <v>231</v>
      </c>
      <c r="O13" s="2">
        <v>1089</v>
      </c>
      <c r="P13" s="4">
        <v>423</v>
      </c>
      <c r="Q13" s="18">
        <v>13</v>
      </c>
      <c r="R13" s="2">
        <v>815</v>
      </c>
      <c r="S13">
        <f t="shared" si="0"/>
        <v>10921</v>
      </c>
    </row>
    <row r="14" spans="1:19" ht="15" customHeight="1" thickBot="1">
      <c r="A14" s="6" t="s">
        <v>20</v>
      </c>
      <c r="B14" s="6">
        <v>1993</v>
      </c>
      <c r="C14" s="6">
        <v>481</v>
      </c>
      <c r="D14" s="6">
        <v>114</v>
      </c>
      <c r="E14" s="6">
        <v>0</v>
      </c>
      <c r="F14" s="6">
        <v>5</v>
      </c>
      <c r="G14" s="6">
        <v>21</v>
      </c>
      <c r="H14" s="6">
        <v>174</v>
      </c>
      <c r="I14" s="6">
        <v>10</v>
      </c>
      <c r="J14" s="6">
        <v>281</v>
      </c>
      <c r="K14" s="6">
        <v>423</v>
      </c>
      <c r="L14" s="6">
        <v>27</v>
      </c>
      <c r="M14" s="6">
        <v>1089</v>
      </c>
      <c r="N14" s="6">
        <v>221</v>
      </c>
      <c r="O14" s="3">
        <v>562</v>
      </c>
      <c r="P14" s="6">
        <v>276</v>
      </c>
      <c r="Q14" s="19">
        <v>9</v>
      </c>
      <c r="R14" s="6">
        <v>400</v>
      </c>
      <c r="S14">
        <f t="shared" si="0"/>
        <v>6086</v>
      </c>
    </row>
    <row r="15" spans="1:19" ht="12.75">
      <c r="A15" s="7" t="s">
        <v>22</v>
      </c>
      <c r="B15" s="8">
        <f aca="true" t="shared" si="1" ref="B15:M15">SUM(B3:B14)</f>
        <v>38372</v>
      </c>
      <c r="C15" s="8">
        <f t="shared" si="1"/>
        <v>12132</v>
      </c>
      <c r="D15" s="8">
        <f t="shared" si="1"/>
        <v>2350</v>
      </c>
      <c r="E15" s="8">
        <f t="shared" si="1"/>
        <v>59</v>
      </c>
      <c r="F15" s="8">
        <f t="shared" si="1"/>
        <v>188</v>
      </c>
      <c r="G15" s="8">
        <f t="shared" si="1"/>
        <v>657</v>
      </c>
      <c r="H15" s="8">
        <f t="shared" si="1"/>
        <v>4670</v>
      </c>
      <c r="I15" s="8">
        <f t="shared" si="1"/>
        <v>261</v>
      </c>
      <c r="J15" s="8">
        <f t="shared" si="1"/>
        <v>7659</v>
      </c>
      <c r="K15" s="8">
        <f t="shared" si="1"/>
        <v>5472</v>
      </c>
      <c r="L15" s="8">
        <f t="shared" si="1"/>
        <v>599</v>
      </c>
      <c r="M15" s="8">
        <f t="shared" si="1"/>
        <v>15849</v>
      </c>
      <c r="N15" s="8">
        <f>SUM(N3:N14)</f>
        <v>2193</v>
      </c>
      <c r="O15" s="8">
        <f>SUM(O3:O14)</f>
        <v>12752</v>
      </c>
      <c r="P15" s="8">
        <f>SUM(P3:P14)</f>
        <v>5493</v>
      </c>
      <c r="Q15" s="15">
        <f>SUM(Q3:Q14)</f>
        <v>162</v>
      </c>
      <c r="R15" s="9">
        <f>SUM(R3:R14)</f>
        <v>6569</v>
      </c>
      <c r="S15" s="5">
        <f>SUM(B15:R15)</f>
        <v>115437</v>
      </c>
    </row>
    <row r="16" spans="1:19" ht="13.5" thickBot="1">
      <c r="A16" s="10" t="s">
        <v>21</v>
      </c>
      <c r="B16" s="11">
        <f>B15/S17</f>
        <v>33.240642081828184</v>
      </c>
      <c r="C16" s="11">
        <f>C15/S17</f>
        <v>10.509628628602615</v>
      </c>
      <c r="D16" s="11">
        <f>D15/S17</f>
        <v>2.035742439599089</v>
      </c>
      <c r="E16" s="11">
        <f>E15/S17</f>
        <v>0.05111012933461542</v>
      </c>
      <c r="F16" s="11">
        <f>F15/S17</f>
        <v>0.1628593951679271</v>
      </c>
      <c r="G16" s="11">
        <f>G15/S17</f>
        <v>0.569141609709192</v>
      </c>
      <c r="H16" s="11">
        <f>H15/S17</f>
        <v>4.0454966778415935</v>
      </c>
      <c r="I16" s="11">
        <f>I15/S17</f>
        <v>0.2260973518022818</v>
      </c>
      <c r="J16" s="11">
        <f>J15/S17</f>
        <v>6.6347878063359245</v>
      </c>
      <c r="K16" s="11">
        <f>K15/S17</f>
        <v>4.740247927440942</v>
      </c>
      <c r="L16" s="11">
        <f>L15/S17</f>
        <v>0.5188977537531294</v>
      </c>
      <c r="M16" s="11">
        <f>M15/S17</f>
        <v>13.729566776683386</v>
      </c>
      <c r="N16" s="11">
        <f>N15/S17</f>
        <v>1.8997375191662986</v>
      </c>
      <c r="O16" s="11">
        <f>O15/S17</f>
        <v>11.046718123305354</v>
      </c>
      <c r="P16" s="11">
        <f>P15/S17</f>
        <v>4.758439668390551</v>
      </c>
      <c r="Q16" s="16">
        <f>Q15/S17</f>
        <v>0.1403362873255542</v>
      </c>
      <c r="R16" s="12">
        <f>R15/S17</f>
        <v>5.690549823713368</v>
      </c>
      <c r="S16" s="13">
        <f>SUM(B16:R16)</f>
        <v>100</v>
      </c>
    </row>
    <row r="17" ht="12.75">
      <c r="S17" s="5">
        <f>S15/100</f>
        <v>1154.37</v>
      </c>
    </row>
    <row r="18" spans="1:18" ht="15" customHeight="1">
      <c r="A18" s="4" t="s">
        <v>9</v>
      </c>
      <c r="B18" s="20">
        <v>9542</v>
      </c>
      <c r="C18" s="20">
        <v>1384.2</v>
      </c>
      <c r="D18" s="20">
        <v>173.1</v>
      </c>
      <c r="E18" s="20">
        <v>12</v>
      </c>
      <c r="F18" s="20">
        <v>73</v>
      </c>
      <c r="G18" s="20">
        <v>145.5</v>
      </c>
      <c r="H18" s="20">
        <v>0</v>
      </c>
      <c r="I18" s="20">
        <f aca="true" t="shared" si="2" ref="I18:M19">I3*1.35</f>
        <v>32.400000000000006</v>
      </c>
      <c r="J18" s="20">
        <f t="shared" si="2"/>
        <v>1032.75</v>
      </c>
      <c r="K18" s="20">
        <f t="shared" si="2"/>
        <v>827.5500000000001</v>
      </c>
      <c r="L18" s="20">
        <f t="shared" si="2"/>
        <v>63.45</v>
      </c>
      <c r="M18" s="20">
        <f t="shared" si="2"/>
        <v>1854.9</v>
      </c>
      <c r="N18" s="20">
        <v>1790</v>
      </c>
      <c r="O18" s="20">
        <v>791.5</v>
      </c>
      <c r="P18" s="20">
        <v>1108.1</v>
      </c>
      <c r="Q18" s="20">
        <v>504</v>
      </c>
      <c r="R18" s="20">
        <v>3380</v>
      </c>
    </row>
    <row r="19" spans="1:18" ht="15" customHeight="1">
      <c r="A19" s="4" t="s">
        <v>10</v>
      </c>
      <c r="B19" s="20">
        <v>6906</v>
      </c>
      <c r="C19" s="20">
        <v>1437</v>
      </c>
      <c r="D19" s="20">
        <v>108</v>
      </c>
      <c r="E19" s="20">
        <v>31.5</v>
      </c>
      <c r="F19" s="20">
        <v>16.5</v>
      </c>
      <c r="G19" s="20">
        <v>52.5</v>
      </c>
      <c r="H19" s="20">
        <v>0</v>
      </c>
      <c r="I19" s="20">
        <f t="shared" si="2"/>
        <v>33.75</v>
      </c>
      <c r="J19" s="20">
        <f t="shared" si="2"/>
        <v>1038.15</v>
      </c>
      <c r="K19" s="20">
        <f t="shared" si="2"/>
        <v>575.1</v>
      </c>
      <c r="L19" s="20">
        <f t="shared" si="2"/>
        <v>97.2</v>
      </c>
      <c r="M19" s="20">
        <f t="shared" si="2"/>
        <v>2301.75</v>
      </c>
      <c r="N19" s="24">
        <v>1159.5</v>
      </c>
      <c r="O19" s="20">
        <v>572</v>
      </c>
      <c r="P19" s="20">
        <v>1130</v>
      </c>
      <c r="Q19" s="20">
        <v>282</v>
      </c>
      <c r="R19" s="20">
        <v>5623</v>
      </c>
    </row>
    <row r="20" spans="1:18" ht="15" customHeight="1">
      <c r="A20" s="4" t="s">
        <v>11</v>
      </c>
      <c r="B20" s="20">
        <v>7788</v>
      </c>
      <c r="C20" s="20">
        <v>1689</v>
      </c>
      <c r="D20" s="20">
        <v>322.5</v>
      </c>
      <c r="E20" s="20">
        <v>15</v>
      </c>
      <c r="F20" s="20">
        <v>7.5</v>
      </c>
      <c r="G20" s="20">
        <v>127.5</v>
      </c>
      <c r="H20" s="20">
        <v>0</v>
      </c>
      <c r="I20" s="20">
        <f aca="true" t="shared" si="3" ref="I20:L29">I5*1.35</f>
        <v>36.45</v>
      </c>
      <c r="J20" s="20">
        <f t="shared" si="3"/>
        <v>1301.4</v>
      </c>
      <c r="K20" s="20">
        <f t="shared" si="3"/>
        <v>793.8000000000001</v>
      </c>
      <c r="L20" s="20">
        <f t="shared" si="3"/>
        <v>74.25</v>
      </c>
      <c r="M20" s="20">
        <f aca="true" t="shared" si="4" ref="M20:M29">M5*1.35</f>
        <v>3034.8</v>
      </c>
      <c r="N20" s="20">
        <v>1832</v>
      </c>
      <c r="O20" s="20">
        <v>986</v>
      </c>
      <c r="P20" s="20">
        <v>1256</v>
      </c>
      <c r="Q20" s="20">
        <v>342</v>
      </c>
      <c r="R20" s="20">
        <v>7016.5</v>
      </c>
    </row>
    <row r="21" spans="1:18" ht="15" customHeight="1">
      <c r="A21" s="4" t="s">
        <v>12</v>
      </c>
      <c r="B21" s="20">
        <v>6543</v>
      </c>
      <c r="C21" s="20">
        <v>1111.5</v>
      </c>
      <c r="D21" s="20">
        <v>144</v>
      </c>
      <c r="E21" s="20">
        <v>4.5</v>
      </c>
      <c r="F21" s="20">
        <v>19.5</v>
      </c>
      <c r="G21" s="20">
        <v>106.5</v>
      </c>
      <c r="H21" s="20">
        <v>0</v>
      </c>
      <c r="I21" s="20">
        <f t="shared" si="3"/>
        <v>18.900000000000002</v>
      </c>
      <c r="J21" s="20">
        <f t="shared" si="3"/>
        <v>635.85</v>
      </c>
      <c r="K21" s="20">
        <f t="shared" si="3"/>
        <v>560.25</v>
      </c>
      <c r="L21" s="20">
        <f t="shared" si="3"/>
        <v>47.25</v>
      </c>
      <c r="M21" s="20">
        <f t="shared" si="4"/>
        <v>1825.2</v>
      </c>
      <c r="N21" s="25">
        <v>1067.5</v>
      </c>
      <c r="O21" s="20">
        <v>843</v>
      </c>
      <c r="P21" s="20">
        <v>899</v>
      </c>
      <c r="Q21" s="20">
        <v>174</v>
      </c>
      <c r="R21" s="20">
        <v>2570</v>
      </c>
    </row>
    <row r="22" spans="1:18" ht="15" customHeight="1">
      <c r="A22" s="4" t="s">
        <v>13</v>
      </c>
      <c r="B22" s="20">
        <v>5661</v>
      </c>
      <c r="C22" s="20">
        <v>1341</v>
      </c>
      <c r="D22" s="20">
        <v>79.5</v>
      </c>
      <c r="E22" s="20">
        <v>6</v>
      </c>
      <c r="F22" s="20">
        <v>30</v>
      </c>
      <c r="G22" s="20">
        <v>117</v>
      </c>
      <c r="H22" s="20">
        <v>0</v>
      </c>
      <c r="I22" s="20">
        <f t="shared" si="3"/>
        <v>49.95</v>
      </c>
      <c r="J22" s="20">
        <f t="shared" si="3"/>
        <v>1229.8500000000001</v>
      </c>
      <c r="K22" s="20">
        <f t="shared" si="3"/>
        <v>573.75</v>
      </c>
      <c r="L22" s="20">
        <f t="shared" si="3"/>
        <v>63.45</v>
      </c>
      <c r="M22" s="20">
        <f t="shared" si="4"/>
        <v>2366.55</v>
      </c>
      <c r="N22" s="20">
        <v>987</v>
      </c>
      <c r="O22" s="20">
        <v>1028</v>
      </c>
      <c r="P22" s="20">
        <v>906</v>
      </c>
      <c r="Q22" s="20">
        <v>282</v>
      </c>
      <c r="R22" s="20">
        <v>4184</v>
      </c>
    </row>
    <row r="23" spans="1:18" ht="15" customHeight="1">
      <c r="A23" s="4" t="s">
        <v>14</v>
      </c>
      <c r="B23" s="20">
        <v>6315</v>
      </c>
      <c r="C23" s="20">
        <v>1321.5</v>
      </c>
      <c r="D23" s="20">
        <v>331.5</v>
      </c>
      <c r="E23" s="20">
        <v>4.5</v>
      </c>
      <c r="F23" s="20">
        <v>91.5</v>
      </c>
      <c r="G23" s="20">
        <v>97.5</v>
      </c>
      <c r="H23" s="20">
        <v>0</v>
      </c>
      <c r="I23" s="20">
        <f t="shared" si="3"/>
        <v>48.6</v>
      </c>
      <c r="J23" s="20">
        <f t="shared" si="3"/>
        <v>1325.7</v>
      </c>
      <c r="K23" s="20">
        <f t="shared" si="3"/>
        <v>981.45</v>
      </c>
      <c r="L23" s="20">
        <f t="shared" si="3"/>
        <v>78.30000000000001</v>
      </c>
      <c r="M23" s="20">
        <f t="shared" si="4"/>
        <v>2366.55</v>
      </c>
      <c r="N23" s="20">
        <v>1240.5</v>
      </c>
      <c r="O23" s="20">
        <v>1452</v>
      </c>
      <c r="P23" s="20">
        <v>996</v>
      </c>
      <c r="Q23" s="20">
        <v>204</v>
      </c>
      <c r="R23" s="20">
        <v>1573.5</v>
      </c>
    </row>
    <row r="24" spans="1:18" ht="15" customHeight="1">
      <c r="A24" s="4" t="s">
        <v>15</v>
      </c>
      <c r="B24" s="20">
        <v>3465</v>
      </c>
      <c r="C24" s="20">
        <v>828</v>
      </c>
      <c r="D24" s="20">
        <v>72</v>
      </c>
      <c r="E24" s="20">
        <v>0</v>
      </c>
      <c r="F24" s="20">
        <v>27</v>
      </c>
      <c r="G24" s="20">
        <v>46.5</v>
      </c>
      <c r="H24" s="20">
        <v>0</v>
      </c>
      <c r="I24" s="20">
        <f t="shared" si="3"/>
        <v>20.25</v>
      </c>
      <c r="J24" s="20">
        <f t="shared" si="3"/>
        <v>623.7</v>
      </c>
      <c r="K24" s="20">
        <f t="shared" si="3"/>
        <v>352.35</v>
      </c>
      <c r="L24" s="20">
        <f t="shared" si="3"/>
        <v>43.2</v>
      </c>
      <c r="M24" s="20">
        <f t="shared" si="4"/>
        <v>800.5500000000001</v>
      </c>
      <c r="N24" s="20">
        <v>207.5</v>
      </c>
      <c r="O24" s="20">
        <v>966.5</v>
      </c>
      <c r="P24" s="20">
        <v>797</v>
      </c>
      <c r="Q24" s="20">
        <v>48</v>
      </c>
      <c r="R24" s="20">
        <v>6572</v>
      </c>
    </row>
    <row r="25" spans="1:18" ht="15" customHeight="1">
      <c r="A25" s="4" t="s">
        <v>16</v>
      </c>
      <c r="B25" s="20">
        <v>7923</v>
      </c>
      <c r="C25" s="20">
        <v>1380</v>
      </c>
      <c r="D25" s="20">
        <v>180</v>
      </c>
      <c r="E25" s="20">
        <v>0</v>
      </c>
      <c r="F25" s="20">
        <v>88.5</v>
      </c>
      <c r="G25" s="20">
        <v>175.5</v>
      </c>
      <c r="H25" s="20">
        <v>0</v>
      </c>
      <c r="I25" s="20">
        <f t="shared" si="3"/>
        <v>0</v>
      </c>
      <c r="J25" s="20">
        <f t="shared" si="3"/>
        <v>244.35000000000002</v>
      </c>
      <c r="K25" s="20">
        <f t="shared" si="3"/>
        <v>60.75000000000001</v>
      </c>
      <c r="L25" s="20">
        <f t="shared" si="3"/>
        <v>74.25</v>
      </c>
      <c r="M25" s="20">
        <f t="shared" si="4"/>
        <v>0</v>
      </c>
      <c r="N25" s="20">
        <v>598.5</v>
      </c>
      <c r="O25" s="20">
        <v>1566.5</v>
      </c>
      <c r="P25" s="20">
        <v>1242</v>
      </c>
      <c r="Q25" s="20">
        <v>0</v>
      </c>
      <c r="R25" s="20">
        <v>2240</v>
      </c>
    </row>
    <row r="26" spans="1:18" ht="15" customHeight="1">
      <c r="A26" s="4" t="s">
        <v>17</v>
      </c>
      <c r="B26" s="20">
        <v>7506</v>
      </c>
      <c r="C26" s="20">
        <v>921</v>
      </c>
      <c r="D26" s="20">
        <v>195</v>
      </c>
      <c r="E26" s="20">
        <v>0</v>
      </c>
      <c r="F26" s="20">
        <v>7.5</v>
      </c>
      <c r="G26" s="20">
        <v>55.5</v>
      </c>
      <c r="H26" s="20">
        <v>0</v>
      </c>
      <c r="I26" s="20">
        <f t="shared" si="3"/>
        <v>58.050000000000004</v>
      </c>
      <c r="J26" s="20">
        <f t="shared" si="3"/>
        <v>897.7500000000001</v>
      </c>
      <c r="K26" s="20">
        <f t="shared" si="3"/>
        <v>804.6</v>
      </c>
      <c r="L26" s="20">
        <f t="shared" si="3"/>
        <v>72.9</v>
      </c>
      <c r="M26" s="20">
        <f t="shared" si="4"/>
        <v>1917.0000000000002</v>
      </c>
      <c r="N26" s="20">
        <v>1067.5</v>
      </c>
      <c r="O26" s="20">
        <v>1079</v>
      </c>
      <c r="P26" s="20">
        <v>867</v>
      </c>
      <c r="Q26" s="20">
        <v>48</v>
      </c>
      <c r="R26" s="20">
        <v>1912.5</v>
      </c>
    </row>
    <row r="27" spans="1:18" ht="15" customHeight="1">
      <c r="A27" s="4" t="s">
        <v>18</v>
      </c>
      <c r="B27" s="20">
        <v>8229</v>
      </c>
      <c r="C27" s="20">
        <v>1348.5</v>
      </c>
      <c r="D27" s="20">
        <v>207</v>
      </c>
      <c r="E27" s="20">
        <v>3</v>
      </c>
      <c r="F27" s="20">
        <v>3</v>
      </c>
      <c r="G27" s="20">
        <v>72</v>
      </c>
      <c r="H27" s="20">
        <v>0</v>
      </c>
      <c r="I27" s="20">
        <f t="shared" si="3"/>
        <v>9.450000000000001</v>
      </c>
      <c r="J27" s="20">
        <f t="shared" si="3"/>
        <v>642.6</v>
      </c>
      <c r="K27" s="20">
        <f t="shared" si="3"/>
        <v>392.85</v>
      </c>
      <c r="L27" s="20">
        <f t="shared" si="3"/>
        <v>86.4</v>
      </c>
      <c r="M27" s="20">
        <f t="shared" si="4"/>
        <v>1109.7</v>
      </c>
      <c r="N27" s="20">
        <v>1302.5</v>
      </c>
      <c r="O27" s="20">
        <v>1461</v>
      </c>
      <c r="P27" s="20">
        <v>1243</v>
      </c>
      <c r="Q27" s="20">
        <v>147</v>
      </c>
      <c r="R27" s="20">
        <v>2855.5</v>
      </c>
    </row>
    <row r="28" spans="1:18" ht="15" customHeight="1">
      <c r="A28" s="4" t="s">
        <v>19</v>
      </c>
      <c r="B28" s="20">
        <v>7248</v>
      </c>
      <c r="C28" s="20">
        <v>1029</v>
      </c>
      <c r="D28" s="20">
        <v>303</v>
      </c>
      <c r="E28" s="20">
        <v>6</v>
      </c>
      <c r="F28" s="20">
        <v>0</v>
      </c>
      <c r="G28" s="20">
        <v>27</v>
      </c>
      <c r="H28" s="20">
        <v>0</v>
      </c>
      <c r="I28" s="20">
        <f t="shared" si="3"/>
        <v>31.05</v>
      </c>
      <c r="J28" s="20">
        <f t="shared" si="3"/>
        <v>988.2</v>
      </c>
      <c r="K28" s="20">
        <f t="shared" si="3"/>
        <v>893.7</v>
      </c>
      <c r="L28" s="20">
        <f t="shared" si="3"/>
        <v>71.55000000000001</v>
      </c>
      <c r="M28" s="20">
        <f t="shared" si="4"/>
        <v>2349</v>
      </c>
      <c r="N28" s="20">
        <v>1765.5</v>
      </c>
      <c r="O28" s="20">
        <v>1404.5</v>
      </c>
      <c r="P28" s="20">
        <v>923</v>
      </c>
      <c r="Q28" s="20">
        <v>60</v>
      </c>
      <c r="R28" s="20">
        <v>3737.5</v>
      </c>
    </row>
    <row r="29" spans="1:18" ht="15" customHeight="1">
      <c r="A29" s="4" t="s">
        <v>20</v>
      </c>
      <c r="B29" s="21">
        <v>3861</v>
      </c>
      <c r="C29" s="21">
        <v>406.5</v>
      </c>
      <c r="D29" s="21">
        <v>42</v>
      </c>
      <c r="E29" s="21">
        <v>0</v>
      </c>
      <c r="F29" s="21">
        <v>13.5</v>
      </c>
      <c r="G29" s="21">
        <v>31.5</v>
      </c>
      <c r="H29" s="21">
        <v>0</v>
      </c>
      <c r="I29" s="20">
        <f t="shared" si="3"/>
        <v>13.5</v>
      </c>
      <c r="J29" s="20">
        <f t="shared" si="3"/>
        <v>379.35</v>
      </c>
      <c r="K29" s="20">
        <f t="shared" si="3"/>
        <v>571.0500000000001</v>
      </c>
      <c r="L29" s="20">
        <f t="shared" si="3"/>
        <v>36.45</v>
      </c>
      <c r="M29" s="20">
        <f t="shared" si="4"/>
        <v>1470.15</v>
      </c>
      <c r="N29" s="21">
        <v>970.5</v>
      </c>
      <c r="O29" s="21">
        <v>683.5</v>
      </c>
      <c r="P29" s="21">
        <v>466</v>
      </c>
      <c r="Q29" s="21">
        <v>66</v>
      </c>
      <c r="R29" s="20">
        <v>4796</v>
      </c>
    </row>
    <row r="30" spans="1:19" ht="15" customHeight="1">
      <c r="A30" s="22" t="s">
        <v>27</v>
      </c>
      <c r="B30" s="20">
        <f>SUM(B18:B29)</f>
        <v>80987</v>
      </c>
      <c r="C30" s="20">
        <f aca="true" t="shared" si="5" ref="C30:R30">SUM(C18:C29)</f>
        <v>14197.2</v>
      </c>
      <c r="D30" s="20">
        <f t="shared" si="5"/>
        <v>2157.6</v>
      </c>
      <c r="E30" s="20">
        <f t="shared" si="5"/>
        <v>82.5</v>
      </c>
      <c r="F30" s="20">
        <f t="shared" si="5"/>
        <v>377.5</v>
      </c>
      <c r="G30" s="20">
        <f t="shared" si="5"/>
        <v>1054.5</v>
      </c>
      <c r="H30" s="21">
        <f>SUM(H18:H29)</f>
        <v>0</v>
      </c>
      <c r="I30" s="20">
        <f t="shared" si="5"/>
        <v>352.35</v>
      </c>
      <c r="J30" s="20">
        <f t="shared" si="5"/>
        <v>10339.650000000001</v>
      </c>
      <c r="K30" s="20">
        <f t="shared" si="5"/>
        <v>7387.200000000002</v>
      </c>
      <c r="L30" s="20">
        <f t="shared" si="5"/>
        <v>808.6499999999999</v>
      </c>
      <c r="M30" s="20">
        <f t="shared" si="5"/>
        <v>21396.15</v>
      </c>
      <c r="N30" s="20">
        <f>SUM(N18:N29)</f>
        <v>13988.5</v>
      </c>
      <c r="O30" s="20">
        <f t="shared" si="5"/>
        <v>12833.5</v>
      </c>
      <c r="P30" s="20">
        <f t="shared" si="5"/>
        <v>11833.1</v>
      </c>
      <c r="Q30" s="20">
        <f>SUM(Q18:Q29)</f>
        <v>2157</v>
      </c>
      <c r="R30" s="20">
        <f t="shared" si="5"/>
        <v>46460.5</v>
      </c>
      <c r="S30" s="23">
        <f>SUM(B30:R30)</f>
        <v>226412.90000000002</v>
      </c>
    </row>
    <row r="31" spans="1:19" ht="15" customHeight="1">
      <c r="A31" s="22" t="s">
        <v>21</v>
      </c>
      <c r="B31" s="26">
        <f>B30/S32</f>
        <v>35.76960500042179</v>
      </c>
      <c r="C31" s="27">
        <f>C30/S32</f>
        <v>6.270490771506394</v>
      </c>
      <c r="D31" s="27">
        <f>D30/S32</f>
        <v>0.9529492356663422</v>
      </c>
      <c r="E31" s="27">
        <f>E30/S32</f>
        <v>0.03643785314352671</v>
      </c>
      <c r="F31" s="27">
        <f>F30/S32</f>
        <v>0.16673078256583435</v>
      </c>
      <c r="G31" s="27">
        <f>G30/S32</f>
        <v>0.4657420138163505</v>
      </c>
      <c r="H31" s="27"/>
      <c r="I31" s="27">
        <f>I30/S32</f>
        <v>0.15562275824389862</v>
      </c>
      <c r="J31" s="27">
        <f>J30/S32</f>
        <v>4.566723009157164</v>
      </c>
      <c r="K31" s="27">
        <f>K30/S32</f>
        <v>3.2627116211134615</v>
      </c>
      <c r="L31" s="27">
        <f>L30/S32</f>
        <v>0.3571572114486408</v>
      </c>
      <c r="M31" s="27">
        <f>M30/S32</f>
        <v>9.450057836810535</v>
      </c>
      <c r="N31" s="27">
        <f>N30/S32</f>
        <v>6.1783140448269505</v>
      </c>
      <c r="O31" s="27">
        <f>O30/S32</f>
        <v>5.668184100817577</v>
      </c>
      <c r="P31" s="27">
        <f>P30/S32</f>
        <v>5.226336485244436</v>
      </c>
      <c r="Q31" s="27">
        <f>Q30/S32</f>
        <v>0.9526842330980256</v>
      </c>
      <c r="R31" s="27">
        <f>R30/S32</f>
        <v>20.520253042119062</v>
      </c>
      <c r="S31">
        <v>100</v>
      </c>
    </row>
    <row r="32" ht="15" customHeight="1">
      <c r="S32" s="23">
        <f>S30/S31</f>
        <v>2264.1290000000004</v>
      </c>
    </row>
    <row r="33" spans="2:18" ht="15" customHeight="1">
      <c r="B33" s="4" t="s">
        <v>29</v>
      </c>
      <c r="C33" s="4" t="s">
        <v>30</v>
      </c>
      <c r="D33" s="4" t="s">
        <v>31</v>
      </c>
      <c r="E33" s="4" t="s">
        <v>0</v>
      </c>
      <c r="F33" s="4" t="s">
        <v>32</v>
      </c>
      <c r="G33" s="4" t="s">
        <v>34</v>
      </c>
      <c r="H33" s="4" t="s">
        <v>1</v>
      </c>
      <c r="I33" s="4" t="s">
        <v>2</v>
      </c>
      <c r="J33" s="4" t="s">
        <v>3</v>
      </c>
      <c r="K33" s="4" t="s">
        <v>4</v>
      </c>
      <c r="L33" s="4" t="s">
        <v>5</v>
      </c>
      <c r="M33" s="4" t="s">
        <v>6</v>
      </c>
      <c r="N33" s="4" t="s">
        <v>7</v>
      </c>
      <c r="O33" s="22" t="s">
        <v>26</v>
      </c>
      <c r="P33" s="4" t="s">
        <v>33</v>
      </c>
      <c r="Q33" s="4" t="s">
        <v>25</v>
      </c>
      <c r="R33" s="4" t="s">
        <v>23</v>
      </c>
    </row>
    <row r="34" ht="12.75">
      <c r="H34" t="s">
        <v>28</v>
      </c>
    </row>
  </sheetData>
  <sheetProtection/>
  <mergeCells count="1">
    <mergeCell ref="A1:R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Hallenbad Haan</dc:creator>
  <cp:keywords/>
  <dc:description/>
  <cp:lastModifiedBy>Stadtverwaltung Haan</cp:lastModifiedBy>
  <cp:lastPrinted>2011-10-19T08:24:11Z</cp:lastPrinted>
  <dcterms:created xsi:type="dcterms:W3CDTF">2009-02-12T07:12:11Z</dcterms:created>
  <dcterms:modified xsi:type="dcterms:W3CDTF">2011-11-10T15:37:48Z</dcterms:modified>
  <cp:category/>
  <cp:version/>
  <cp:contentType/>
  <cp:contentStatus/>
</cp:coreProperties>
</file>