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4115" windowHeight="7485"/>
  </bookViews>
  <sheets>
    <sheet name="Tabelle1" sheetId="1" r:id="rId1"/>
  </sheets>
  <calcPr calcId="125725"/>
</workbook>
</file>

<file path=xl/calcChain.xml><?xml version="1.0" encoding="utf-8"?>
<calcChain xmlns="http://schemas.openxmlformats.org/spreadsheetml/2006/main">
  <c r="H30" i="1"/>
  <c r="C43" s="1"/>
  <c r="G66"/>
  <c r="C66"/>
  <c r="G65"/>
  <c r="E62"/>
  <c r="C30"/>
  <c r="D30"/>
  <c r="C65" s="1"/>
  <c r="E30"/>
  <c r="F30"/>
  <c r="G30"/>
  <c r="I30"/>
  <c r="J30"/>
  <c r="C45" s="1"/>
  <c r="C42"/>
  <c r="K19"/>
  <c r="C44"/>
  <c r="C58"/>
  <c r="B30"/>
  <c r="K28"/>
  <c r="K27"/>
  <c r="K25"/>
  <c r="K24"/>
  <c r="K23"/>
  <c r="K22"/>
  <c r="K21"/>
  <c r="K20"/>
  <c r="K18"/>
  <c r="K17"/>
  <c r="K16"/>
  <c r="E65" l="1"/>
  <c r="K30"/>
  <c r="K29"/>
  <c r="C38"/>
  <c r="C40"/>
  <c r="C39"/>
  <c r="C41"/>
  <c r="C46" l="1"/>
  <c r="C47"/>
  <c r="C49" l="1"/>
  <c r="C60" l="1"/>
  <c r="C62" s="1"/>
  <c r="G62" s="1"/>
  <c r="G63" s="1"/>
  <c r="B62"/>
  <c r="C63" l="1"/>
</calcChain>
</file>

<file path=xl/sharedStrings.xml><?xml version="1.0" encoding="utf-8"?>
<sst xmlns="http://schemas.openxmlformats.org/spreadsheetml/2006/main" count="94" uniqueCount="78">
  <si>
    <t>Standort</t>
  </si>
  <si>
    <t>Strom</t>
  </si>
  <si>
    <t>Gas</t>
  </si>
  <si>
    <t>Wasser</t>
  </si>
  <si>
    <t>Produktsachkonto</t>
  </si>
  <si>
    <t>Düsseldorfer Str. 141</t>
  </si>
  <si>
    <t>Ellscheid 9</t>
  </si>
  <si>
    <t>Ellsscheid 9b</t>
  </si>
  <si>
    <t>Dieker Str. 49</t>
  </si>
  <si>
    <t>Neandertalweg</t>
  </si>
  <si>
    <t>100400.</t>
  </si>
  <si>
    <t>bungen</t>
  </si>
  <si>
    <t>Abschrei-</t>
  </si>
  <si>
    <t>Summen</t>
  </si>
  <si>
    <t>Zusammenstellung:</t>
  </si>
  <si>
    <t>- Strom</t>
  </si>
  <si>
    <t>- Gas</t>
  </si>
  <si>
    <t>- Wasser</t>
  </si>
  <si>
    <t>abzgl. Strom</t>
  </si>
  <si>
    <t>Personalkosten</t>
  </si>
  <si>
    <t>Summe</t>
  </si>
  <si>
    <t>Entgelt/ Person/Jahr</t>
  </si>
  <si>
    <t>Entgelt/ Person/Monat</t>
  </si>
  <si>
    <t>:</t>
  </si>
  <si>
    <t>Monate =</t>
  </si>
  <si>
    <t xml:space="preserve"> </t>
  </si>
  <si>
    <t>Gebühren,</t>
  </si>
  <si>
    <t>Abgaben</t>
  </si>
  <si>
    <t>Ver-</t>
  </si>
  <si>
    <t>sicherung</t>
  </si>
  <si>
    <t>- Gebühren, Abgaben</t>
  </si>
  <si>
    <t>Düsselberger Str. 15</t>
  </si>
  <si>
    <t>berück-</t>
  </si>
  <si>
    <t>sichtigte</t>
  </si>
  <si>
    <t>Kaiserstr. 10</t>
  </si>
  <si>
    <t>- Versicherung</t>
  </si>
  <si>
    <t>Bewirschaftung</t>
  </si>
  <si>
    <t>- Abschreibung</t>
  </si>
  <si>
    <t>Personen/</t>
  </si>
  <si>
    <t>Belegung</t>
  </si>
  <si>
    <t>Sicherheitsdienst</t>
  </si>
  <si>
    <t>- Turnhalle Bachstr.</t>
  </si>
  <si>
    <t>- Düsselberger Str. 15</t>
  </si>
  <si>
    <t>- Kaiserstr. 10</t>
  </si>
  <si>
    <t>- Bachstr. 64 / Streife</t>
  </si>
  <si>
    <t>Zwischensumme:</t>
  </si>
  <si>
    <t>Gebäude-</t>
  </si>
  <si>
    <t>unterhal-</t>
  </si>
  <si>
    <t>tung</t>
  </si>
  <si>
    <t>Mieten</t>
  </si>
  <si>
    <t>- Gebäudeunterhaltung</t>
  </si>
  <si>
    <t>- Mieten</t>
  </si>
  <si>
    <t>Bachstr. 64</t>
  </si>
  <si>
    <t>Stadt Haan</t>
  </si>
  <si>
    <t>Satzung der Stadt Haan über die Errichtung, Unterhaltung und Benutzung der Unterkünfte</t>
  </si>
  <si>
    <t>Entgeltbedarfsberechnung zur</t>
  </si>
  <si>
    <t>für ausländische Flüchtlinge, Obdachlose und Spätaussiedler</t>
  </si>
  <si>
    <t>- 1 -</t>
  </si>
  <si>
    <t>- 2 -</t>
  </si>
  <si>
    <t>Anlage 1</t>
  </si>
  <si>
    <t>Jahres-</t>
  </si>
  <si>
    <t>durchschn.</t>
  </si>
  <si>
    <t>- Bachstr. 64 (UG Schule)</t>
  </si>
  <si>
    <t>- Bachstr. 64 (Pavillon)</t>
  </si>
  <si>
    <t>- Bachstr. 64 (VHS)</t>
  </si>
  <si>
    <t>Kaiserstr. 10 / Nottreppen</t>
  </si>
  <si>
    <t>(pauschal 95 % von 377.052 € / pauschal 5 % für Obdachlose)</t>
  </si>
  <si>
    <t>- Bachstr. 64 (Turnhalle)</t>
  </si>
  <si>
    <t>Personen =</t>
  </si>
  <si>
    <t>/Person/Jahr</t>
  </si>
  <si>
    <t>/Person/Monat</t>
  </si>
  <si>
    <t>Stromkosten/Person/Jahr</t>
  </si>
  <si>
    <t>571100 u.</t>
  </si>
  <si>
    <r>
      <t xml:space="preserve">zur Vorlage </t>
    </r>
    <r>
      <rPr>
        <b/>
        <sz val="11"/>
        <color theme="1"/>
        <rFont val="Calibri"/>
        <family val="2"/>
        <scheme val="minor"/>
      </rPr>
      <t>51/101/2015/1</t>
    </r>
  </si>
  <si>
    <t>(2 Personen / 8 Std. / 26.02.-31.12.2016)</t>
  </si>
  <si>
    <t>(3 Personen / 24 Std./Tg / 01.03.-31.12.2016)</t>
  </si>
  <si>
    <t>(2 Personen / 24 Std./Tag / 1.1.-31.12.2016)</t>
  </si>
  <si>
    <t>(2 Personen / 24 Std./Tag / 01.03.-31.12.2016)</t>
  </si>
</sst>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#,##0.00\ &quot;€&quot;"/>
  </numFmts>
  <fonts count="12">
    <font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rgb="FFFF0000"/>
      <name val="Calibri"/>
      <family val="2"/>
      <scheme val="minor"/>
    </font>
    <font>
      <u/>
      <sz val="10.5"/>
      <name val="Calibri"/>
      <family val="2"/>
      <scheme val="minor"/>
    </font>
    <font>
      <sz val="10.5"/>
      <name val="Calibri"/>
      <family val="2"/>
      <scheme val="minor"/>
    </font>
    <font>
      <sz val="10.5"/>
      <color theme="0" tint="-0.499984740745262"/>
      <name val="Calibri"/>
      <family val="2"/>
      <scheme val="minor"/>
    </font>
    <font>
      <u/>
      <sz val="10.5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theme="0" tint="-0.499984740745262"/>
      </right>
      <top/>
      <bottom/>
      <diagonal/>
    </border>
    <border>
      <left style="thin">
        <color auto="1"/>
      </left>
      <right style="thin">
        <color theme="0" tint="-0.499984740745262"/>
      </right>
      <top/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14" fontId="1" fillId="0" borderId="0" xfId="0" applyNumberFormat="1" applyFont="1" applyAlignment="1">
      <alignment horizontal="left"/>
    </xf>
    <xf numFmtId="0" fontId="1" fillId="0" borderId="0" xfId="0" applyFont="1"/>
    <xf numFmtId="0" fontId="1" fillId="0" borderId="3" xfId="0" applyFont="1" applyBorder="1"/>
    <xf numFmtId="0" fontId="1" fillId="0" borderId="6" xfId="0" applyFont="1" applyBorder="1"/>
    <xf numFmtId="0" fontId="1" fillId="0" borderId="0" xfId="0" applyFont="1" applyBorder="1"/>
    <xf numFmtId="0" fontId="1" fillId="0" borderId="6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3" xfId="0" applyNumberFormat="1" applyFont="1" applyFill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2" fontId="1" fillId="0" borderId="3" xfId="0" applyNumberFormat="1" applyFont="1" applyFill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2" fontId="1" fillId="0" borderId="7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1" fillId="0" borderId="3" xfId="0" applyNumberFormat="1" applyFont="1" applyBorder="1"/>
    <xf numFmtId="164" fontId="1" fillId="0" borderId="0" xfId="0" applyNumberFormat="1" applyFont="1"/>
    <xf numFmtId="3" fontId="1" fillId="0" borderId="6" xfId="0" applyNumberFormat="1" applyFont="1" applyBorder="1" applyAlignment="1">
      <alignment horizontal="center"/>
    </xf>
    <xf numFmtId="3" fontId="1" fillId="0" borderId="7" xfId="0" applyNumberFormat="1" applyFont="1" applyBorder="1" applyAlignment="1">
      <alignment horizontal="center"/>
    </xf>
    <xf numFmtId="164" fontId="1" fillId="0" borderId="4" xfId="0" applyNumberFormat="1" applyFont="1" applyBorder="1"/>
    <xf numFmtId="164" fontId="1" fillId="0" borderId="1" xfId="0" applyNumberFormat="1" applyFont="1" applyBorder="1"/>
    <xf numFmtId="164" fontId="1" fillId="0" borderId="5" xfId="0" applyNumberFormat="1" applyFont="1" applyBorder="1"/>
    <xf numFmtId="164" fontId="4" fillId="0" borderId="3" xfId="0" applyNumberFormat="1" applyFont="1" applyBorder="1"/>
    <xf numFmtId="164" fontId="4" fillId="0" borderId="0" xfId="0" applyNumberFormat="1" applyFont="1"/>
    <xf numFmtId="3" fontId="1" fillId="0" borderId="0" xfId="0" applyNumberFormat="1" applyFont="1" applyAlignment="1">
      <alignment horizontal="center"/>
    </xf>
    <xf numFmtId="49" fontId="6" fillId="0" borderId="0" xfId="0" applyNumberFormat="1" applyFont="1"/>
    <xf numFmtId="49" fontId="1" fillId="0" borderId="0" xfId="0" applyNumberFormat="1" applyFont="1"/>
    <xf numFmtId="164" fontId="1" fillId="0" borderId="0" xfId="0" applyNumberFormat="1" applyFont="1" applyBorder="1"/>
    <xf numFmtId="49" fontId="1" fillId="0" borderId="0" xfId="0" applyNumberFormat="1" applyFont="1" applyAlignment="1">
      <alignment horizontal="right"/>
    </xf>
    <xf numFmtId="3" fontId="1" fillId="0" borderId="0" xfId="0" applyNumberFormat="1" applyFont="1"/>
    <xf numFmtId="49" fontId="3" fillId="0" borderId="0" xfId="0" applyNumberFormat="1" applyFont="1"/>
    <xf numFmtId="3" fontId="4" fillId="0" borderId="0" xfId="0" applyNumberFormat="1" applyFont="1"/>
    <xf numFmtId="164" fontId="4" fillId="0" borderId="0" xfId="0" applyNumberFormat="1" applyFont="1" applyAlignment="1">
      <alignment horizontal="left"/>
    </xf>
    <xf numFmtId="9" fontId="4" fillId="0" borderId="0" xfId="0" applyNumberFormat="1" applyFont="1" applyAlignment="1">
      <alignment horizontal="left"/>
    </xf>
    <xf numFmtId="164" fontId="4" fillId="0" borderId="0" xfId="0" applyNumberFormat="1" applyFont="1" applyBorder="1"/>
    <xf numFmtId="0" fontId="4" fillId="0" borderId="0" xfId="0" applyFont="1"/>
    <xf numFmtId="49" fontId="4" fillId="0" borderId="0" xfId="0" applyNumberFormat="1" applyFont="1"/>
    <xf numFmtId="164" fontId="4" fillId="0" borderId="0" xfId="0" applyNumberFormat="1" applyFont="1" applyAlignment="1">
      <alignment horizontal="center"/>
    </xf>
    <xf numFmtId="164" fontId="4" fillId="0" borderId="1" xfId="0" applyNumberFormat="1" applyFont="1" applyBorder="1"/>
    <xf numFmtId="49" fontId="4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/>
    <xf numFmtId="4" fontId="1" fillId="0" borderId="0" xfId="0" applyNumberFormat="1" applyFont="1"/>
    <xf numFmtId="165" fontId="7" fillId="0" borderId="0" xfId="0" applyNumberFormat="1" applyFont="1"/>
    <xf numFmtId="0" fontId="4" fillId="0" borderId="0" xfId="0" applyFont="1" applyBorder="1"/>
    <xf numFmtId="3" fontId="4" fillId="0" borderId="0" xfId="0" applyNumberFormat="1" applyFont="1" applyBorder="1" applyAlignment="1">
      <alignment horizontal="center"/>
    </xf>
    <xf numFmtId="164" fontId="5" fillId="0" borderId="0" xfId="0" applyNumberFormat="1" applyFont="1" applyBorder="1"/>
    <xf numFmtId="0" fontId="8" fillId="0" borderId="0" xfId="0" applyFont="1" applyAlignment="1">
      <alignment horizontal="left"/>
    </xf>
    <xf numFmtId="14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164" fontId="2" fillId="0" borderId="3" xfId="0" applyNumberFormat="1" applyFont="1" applyBorder="1"/>
    <xf numFmtId="49" fontId="1" fillId="0" borderId="3" xfId="0" applyNumberFormat="1" applyFont="1" applyBorder="1"/>
    <xf numFmtId="3" fontId="1" fillId="0" borderId="0" xfId="0" applyNumberFormat="1" applyFont="1" applyBorder="1" applyAlignment="1">
      <alignment horizontal="center"/>
    </xf>
    <xf numFmtId="0" fontId="0" fillId="0" borderId="0" xfId="0" applyFont="1"/>
    <xf numFmtId="14" fontId="0" fillId="0" borderId="0" xfId="0" applyNumberFormat="1" applyFont="1" applyAlignment="1">
      <alignment horizontal="left"/>
    </xf>
    <xf numFmtId="49" fontId="11" fillId="0" borderId="0" xfId="0" applyNumberFormat="1" applyFont="1"/>
    <xf numFmtId="3" fontId="4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2" fontId="4" fillId="0" borderId="3" xfId="0" applyNumberFormat="1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1" fillId="0" borderId="0" xfId="0" applyFont="1" applyAlignment="1">
      <alignment horizontal="right"/>
    </xf>
    <xf numFmtId="49" fontId="1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0"/>
  <sheetViews>
    <sheetView tabSelected="1" topLeftCell="A35" workbookViewId="0">
      <selection activeCell="A3" sqref="A3"/>
    </sheetView>
  </sheetViews>
  <sheetFormatPr baseColWidth="10" defaultRowHeight="14.25"/>
  <cols>
    <col min="1" max="1" width="22.7109375" style="2" customWidth="1"/>
    <col min="2" max="2" width="9.5703125" style="2" customWidth="1"/>
    <col min="3" max="11" width="10.7109375" style="2" customWidth="1"/>
    <col min="12" max="16384" width="11.42578125" style="2"/>
  </cols>
  <sheetData>
    <row r="1" spans="1:11" ht="15">
      <c r="A1" s="59" t="s">
        <v>53</v>
      </c>
      <c r="B1" s="59"/>
      <c r="C1" s="59"/>
      <c r="D1" s="59"/>
      <c r="E1" s="59"/>
      <c r="F1" s="59"/>
      <c r="G1" s="59"/>
      <c r="H1" s="59"/>
      <c r="I1" s="59"/>
      <c r="J1" s="68" t="s">
        <v>59</v>
      </c>
      <c r="K1" s="68"/>
    </row>
    <row r="2" spans="1:11" ht="15">
      <c r="A2" s="60">
        <v>42410</v>
      </c>
      <c r="B2" s="59"/>
      <c r="C2" s="59"/>
      <c r="D2" s="59"/>
      <c r="E2" s="59"/>
      <c r="F2" s="59"/>
      <c r="G2" s="59"/>
      <c r="H2" s="59"/>
      <c r="I2" s="70" t="s">
        <v>73</v>
      </c>
      <c r="J2" s="71"/>
      <c r="K2" s="71"/>
    </row>
    <row r="3" spans="1:11">
      <c r="A3" s="1"/>
    </row>
    <row r="4" spans="1:11">
      <c r="A4" s="1"/>
    </row>
    <row r="5" spans="1:11" ht="15">
      <c r="A5" s="54" t="s">
        <v>55</v>
      </c>
    </row>
    <row r="6" spans="1:11" ht="15">
      <c r="A6" s="55" t="s">
        <v>54</v>
      </c>
    </row>
    <row r="7" spans="1:11" ht="15">
      <c r="A7" s="55" t="s">
        <v>56</v>
      </c>
    </row>
    <row r="8" spans="1:11" ht="15.75">
      <c r="A8" s="53"/>
    </row>
    <row r="9" spans="1:11" ht="15.75">
      <c r="A9" s="53"/>
      <c r="B9" s="4"/>
      <c r="C9" s="65" t="s">
        <v>4</v>
      </c>
      <c r="D9" s="66"/>
      <c r="E9" s="66"/>
      <c r="F9" s="66"/>
      <c r="G9" s="66"/>
      <c r="H9" s="66"/>
      <c r="I9" s="66"/>
      <c r="J9" s="67"/>
    </row>
    <row r="10" spans="1:11">
      <c r="A10" s="12" t="s">
        <v>0</v>
      </c>
      <c r="B10" s="6" t="s">
        <v>32</v>
      </c>
      <c r="C10" s="7" t="s">
        <v>10</v>
      </c>
      <c r="D10" s="7" t="s">
        <v>10</v>
      </c>
      <c r="E10" s="7" t="s">
        <v>10</v>
      </c>
      <c r="F10" s="8" t="s">
        <v>10</v>
      </c>
      <c r="G10" s="9" t="s">
        <v>10</v>
      </c>
      <c r="H10" s="9" t="s">
        <v>46</v>
      </c>
      <c r="I10" s="9" t="s">
        <v>10</v>
      </c>
      <c r="J10" s="9" t="s">
        <v>10</v>
      </c>
    </row>
    <row r="11" spans="1:11">
      <c r="A11" s="10"/>
      <c r="B11" s="11" t="s">
        <v>33</v>
      </c>
      <c r="C11" s="12">
        <v>524120</v>
      </c>
      <c r="D11" s="12">
        <v>524151</v>
      </c>
      <c r="E11" s="12">
        <v>524152</v>
      </c>
      <c r="F11" s="13">
        <v>524153</v>
      </c>
      <c r="G11" s="9">
        <v>524140</v>
      </c>
      <c r="H11" s="14" t="s">
        <v>47</v>
      </c>
      <c r="I11" s="64">
        <v>542210</v>
      </c>
      <c r="J11" s="64" t="s">
        <v>72</v>
      </c>
    </row>
    <row r="12" spans="1:11">
      <c r="A12" s="10"/>
      <c r="B12" s="11" t="s">
        <v>38</v>
      </c>
      <c r="C12" s="10" t="s">
        <v>26</v>
      </c>
      <c r="D12" s="10" t="s">
        <v>1</v>
      </c>
      <c r="E12" s="10" t="s">
        <v>2</v>
      </c>
      <c r="F12" s="15" t="s">
        <v>3</v>
      </c>
      <c r="G12" s="14" t="s">
        <v>28</v>
      </c>
      <c r="H12" s="14" t="s">
        <v>48</v>
      </c>
      <c r="I12" s="14" t="s">
        <v>49</v>
      </c>
      <c r="J12" s="2">
        <v>571101</v>
      </c>
    </row>
    <row r="13" spans="1:11">
      <c r="A13" s="10"/>
      <c r="B13" s="11" t="s">
        <v>39</v>
      </c>
      <c r="C13" s="10"/>
      <c r="D13" s="10"/>
      <c r="E13" s="10"/>
      <c r="F13" s="15"/>
      <c r="G13" s="14"/>
      <c r="H13" s="14"/>
      <c r="I13" s="14"/>
      <c r="J13" s="14" t="s">
        <v>12</v>
      </c>
    </row>
    <row r="14" spans="1:11">
      <c r="A14" s="10"/>
      <c r="B14" s="11" t="s">
        <v>60</v>
      </c>
      <c r="C14" s="10"/>
      <c r="D14" s="10"/>
      <c r="E14" s="10"/>
      <c r="F14" s="15"/>
      <c r="G14" s="14"/>
      <c r="H14" s="14"/>
      <c r="I14" s="14"/>
      <c r="J14" s="14" t="s">
        <v>11</v>
      </c>
    </row>
    <row r="15" spans="1:11">
      <c r="A15" s="16"/>
      <c r="B15" s="17" t="s">
        <v>61</v>
      </c>
      <c r="C15" s="16" t="s">
        <v>27</v>
      </c>
      <c r="D15" s="16"/>
      <c r="E15" s="16"/>
      <c r="F15" s="18"/>
      <c r="G15" s="19" t="s">
        <v>29</v>
      </c>
      <c r="H15" s="19"/>
      <c r="I15" s="19"/>
      <c r="J15" s="19"/>
      <c r="K15" s="20" t="s">
        <v>13</v>
      </c>
    </row>
    <row r="16" spans="1:11">
      <c r="A16" s="57" t="s">
        <v>5</v>
      </c>
      <c r="B16" s="23">
        <v>35</v>
      </c>
      <c r="C16" s="21">
        <v>12980</v>
      </c>
      <c r="D16" s="21">
        <v>11600</v>
      </c>
      <c r="E16" s="21">
        <v>28020</v>
      </c>
      <c r="F16" s="22">
        <v>6000</v>
      </c>
      <c r="G16" s="21">
        <v>1391</v>
      </c>
      <c r="H16" s="21">
        <v>13300</v>
      </c>
      <c r="I16" s="21"/>
      <c r="J16" s="21">
        <v>13785</v>
      </c>
      <c r="K16" s="22">
        <f t="shared" ref="K16:K28" si="0">SUM(C16:J16)</f>
        <v>87076</v>
      </c>
    </row>
    <row r="17" spans="1:11">
      <c r="A17" s="57" t="s">
        <v>6</v>
      </c>
      <c r="B17" s="23">
        <v>39</v>
      </c>
      <c r="C17" s="21">
        <v>10660</v>
      </c>
      <c r="D17" s="21">
        <v>13460</v>
      </c>
      <c r="E17" s="21">
        <v>14430</v>
      </c>
      <c r="F17" s="22">
        <v>5320</v>
      </c>
      <c r="G17" s="21">
        <v>1391</v>
      </c>
      <c r="H17" s="21">
        <v>11600</v>
      </c>
      <c r="I17" s="21"/>
      <c r="J17" s="21">
        <v>12396</v>
      </c>
      <c r="K17" s="22">
        <f t="shared" si="0"/>
        <v>69257</v>
      </c>
    </row>
    <row r="18" spans="1:11">
      <c r="A18" s="57" t="s">
        <v>7</v>
      </c>
      <c r="B18" s="23">
        <v>50</v>
      </c>
      <c r="C18" s="21">
        <v>8150</v>
      </c>
      <c r="D18" s="21">
        <v>10690</v>
      </c>
      <c r="E18" s="21">
        <v>11100</v>
      </c>
      <c r="F18" s="22">
        <v>4100</v>
      </c>
      <c r="G18" s="21">
        <v>900</v>
      </c>
      <c r="H18" s="21"/>
      <c r="I18" s="21">
        <v>84640</v>
      </c>
      <c r="J18" s="21"/>
      <c r="K18" s="22">
        <f t="shared" si="0"/>
        <v>119580</v>
      </c>
    </row>
    <row r="19" spans="1:11">
      <c r="A19" s="57" t="s">
        <v>52</v>
      </c>
      <c r="B19" s="23"/>
      <c r="C19" s="21"/>
      <c r="D19" s="21"/>
      <c r="E19" s="21"/>
      <c r="F19" s="22"/>
      <c r="G19" s="21">
        <v>16357</v>
      </c>
      <c r="H19" s="21"/>
      <c r="I19" s="21"/>
      <c r="J19" s="21"/>
      <c r="K19" s="22">
        <f>SUM(G19:J19)</f>
        <v>16357</v>
      </c>
    </row>
    <row r="20" spans="1:11">
      <c r="A20" s="57" t="s">
        <v>62</v>
      </c>
      <c r="B20" s="23">
        <v>10</v>
      </c>
      <c r="C20" s="21">
        <v>6070</v>
      </c>
      <c r="D20" s="21">
        <v>7700</v>
      </c>
      <c r="E20" s="21">
        <v>6480</v>
      </c>
      <c r="F20" s="22">
        <v>1420</v>
      </c>
      <c r="G20" s="21"/>
      <c r="H20" s="21">
        <v>7500</v>
      </c>
      <c r="I20" s="21"/>
      <c r="J20" s="21"/>
      <c r="K20" s="22">
        <f t="shared" si="0"/>
        <v>29170</v>
      </c>
    </row>
    <row r="21" spans="1:11">
      <c r="A21" s="57" t="s">
        <v>63</v>
      </c>
      <c r="B21" s="23">
        <v>30</v>
      </c>
      <c r="C21" s="21">
        <v>6070</v>
      </c>
      <c r="D21" s="21">
        <v>7700</v>
      </c>
      <c r="E21" s="21">
        <v>6480</v>
      </c>
      <c r="F21" s="22">
        <v>1420</v>
      </c>
      <c r="G21" s="21"/>
      <c r="H21" s="21"/>
      <c r="I21" s="21"/>
      <c r="J21" s="21"/>
      <c r="K21" s="22">
        <f t="shared" si="0"/>
        <v>21670</v>
      </c>
    </row>
    <row r="22" spans="1:11">
      <c r="A22" s="57" t="s">
        <v>67</v>
      </c>
      <c r="B22" s="23">
        <v>30</v>
      </c>
      <c r="C22" s="21">
        <v>9930</v>
      </c>
      <c r="D22" s="21">
        <v>12070</v>
      </c>
      <c r="E22" s="21">
        <v>12950</v>
      </c>
      <c r="F22" s="22">
        <v>4780</v>
      </c>
      <c r="G22" s="21"/>
      <c r="H22" s="21">
        <v>7500</v>
      </c>
      <c r="I22" s="21"/>
      <c r="J22" s="21"/>
      <c r="K22" s="22">
        <f t="shared" si="0"/>
        <v>47230</v>
      </c>
    </row>
    <row r="23" spans="1:11">
      <c r="A23" s="57" t="s">
        <v>64</v>
      </c>
      <c r="B23" s="23">
        <v>35</v>
      </c>
      <c r="C23" s="21">
        <v>9030</v>
      </c>
      <c r="D23" s="21">
        <v>10350</v>
      </c>
      <c r="E23" s="21">
        <v>11100</v>
      </c>
      <c r="F23" s="22">
        <v>4100</v>
      </c>
      <c r="G23" s="21"/>
      <c r="H23" s="21"/>
      <c r="I23" s="21"/>
      <c r="J23" s="21"/>
      <c r="K23" s="22">
        <f t="shared" si="0"/>
        <v>34580</v>
      </c>
    </row>
    <row r="24" spans="1:11">
      <c r="A24" s="57" t="s">
        <v>8</v>
      </c>
      <c r="B24" s="23">
        <v>45</v>
      </c>
      <c r="C24" s="21">
        <v>12190</v>
      </c>
      <c r="D24" s="21">
        <v>14810</v>
      </c>
      <c r="E24" s="21">
        <v>34710</v>
      </c>
      <c r="F24" s="22">
        <v>5320</v>
      </c>
      <c r="G24" s="21">
        <v>5281</v>
      </c>
      <c r="H24" s="21">
        <v>7500</v>
      </c>
      <c r="I24" s="21"/>
      <c r="J24" s="21"/>
      <c r="K24" s="22">
        <f t="shared" si="0"/>
        <v>79811</v>
      </c>
    </row>
    <row r="25" spans="1:11">
      <c r="A25" s="57" t="s">
        <v>34</v>
      </c>
      <c r="B25" s="23">
        <v>120</v>
      </c>
      <c r="C25" s="21">
        <v>45110</v>
      </c>
      <c r="D25" s="21">
        <v>61180</v>
      </c>
      <c r="E25" s="21">
        <v>129980</v>
      </c>
      <c r="F25" s="22">
        <v>24560</v>
      </c>
      <c r="G25" s="21">
        <v>17575</v>
      </c>
      <c r="H25" s="21">
        <v>66300</v>
      </c>
      <c r="I25" s="56"/>
      <c r="J25" s="21">
        <v>12724</v>
      </c>
      <c r="K25" s="22">
        <f t="shared" si="0"/>
        <v>357429</v>
      </c>
    </row>
    <row r="26" spans="1:11">
      <c r="A26" s="57" t="s">
        <v>65</v>
      </c>
      <c r="B26" s="23"/>
      <c r="C26" s="21"/>
      <c r="D26" s="21"/>
      <c r="E26" s="21"/>
      <c r="F26" s="22"/>
      <c r="G26" s="21"/>
      <c r="H26" s="21"/>
      <c r="I26" s="28">
        <v>42120</v>
      </c>
      <c r="J26" s="21"/>
      <c r="K26" s="22"/>
    </row>
    <row r="27" spans="1:11">
      <c r="A27" s="57" t="s">
        <v>9</v>
      </c>
      <c r="B27" s="23">
        <v>25</v>
      </c>
      <c r="C27" s="21">
        <v>13570</v>
      </c>
      <c r="D27" s="21">
        <v>17810</v>
      </c>
      <c r="E27" s="21">
        <v>18490</v>
      </c>
      <c r="F27" s="22">
        <v>6830</v>
      </c>
      <c r="G27" s="21">
        <v>1400</v>
      </c>
      <c r="H27" s="21">
        <v>10000</v>
      </c>
      <c r="I27" s="21"/>
      <c r="J27" s="21">
        <v>60850</v>
      </c>
      <c r="K27" s="22">
        <f t="shared" si="0"/>
        <v>128950</v>
      </c>
    </row>
    <row r="28" spans="1:11">
      <c r="A28" s="57" t="s">
        <v>31</v>
      </c>
      <c r="B28" s="24">
        <v>106</v>
      </c>
      <c r="C28" s="25">
        <v>63310</v>
      </c>
      <c r="D28" s="25">
        <v>50830</v>
      </c>
      <c r="E28" s="25">
        <v>129980</v>
      </c>
      <c r="F28" s="26">
        <v>20240</v>
      </c>
      <c r="G28" s="25">
        <v>17600</v>
      </c>
      <c r="H28" s="25">
        <v>60000</v>
      </c>
      <c r="I28" s="25"/>
      <c r="J28" s="25">
        <v>79167</v>
      </c>
      <c r="K28" s="27">
        <f t="shared" si="0"/>
        <v>421127</v>
      </c>
    </row>
    <row r="29" spans="1:11">
      <c r="A29" s="3"/>
      <c r="B29" s="23"/>
      <c r="C29" s="21"/>
      <c r="D29" s="21"/>
      <c r="E29" s="21"/>
      <c r="F29" s="22"/>
      <c r="G29" s="21"/>
      <c r="H29" s="21"/>
      <c r="I29" s="21"/>
      <c r="J29" s="21"/>
      <c r="K29" s="22">
        <f>SUM(K16:K28)</f>
        <v>1412237</v>
      </c>
    </row>
    <row r="30" spans="1:11">
      <c r="A30" s="3"/>
      <c r="B30" s="23">
        <f>SUM(B16:B29)</f>
        <v>525</v>
      </c>
      <c r="C30" s="21">
        <f t="shared" ref="C30:J30" si="1">SUM(C16:C29)</f>
        <v>197070</v>
      </c>
      <c r="D30" s="21">
        <f t="shared" si="1"/>
        <v>218200</v>
      </c>
      <c r="E30" s="21">
        <f t="shared" si="1"/>
        <v>403720</v>
      </c>
      <c r="F30" s="22">
        <f t="shared" si="1"/>
        <v>84090</v>
      </c>
      <c r="G30" s="21">
        <f t="shared" si="1"/>
        <v>61895</v>
      </c>
      <c r="H30" s="21">
        <f t="shared" si="1"/>
        <v>183700</v>
      </c>
      <c r="I30" s="21">
        <f t="shared" si="1"/>
        <v>126760</v>
      </c>
      <c r="J30" s="21">
        <f t="shared" si="1"/>
        <v>178922</v>
      </c>
      <c r="K30" s="22">
        <f>SUM(C30:J30)</f>
        <v>1454357</v>
      </c>
    </row>
    <row r="31" spans="1:11">
      <c r="A31" s="5"/>
      <c r="B31" s="58"/>
      <c r="C31" s="33"/>
      <c r="D31" s="33"/>
      <c r="E31" s="33"/>
      <c r="F31" s="22"/>
      <c r="G31" s="33"/>
      <c r="H31" s="33"/>
      <c r="I31" s="33"/>
      <c r="J31" s="33"/>
      <c r="K31" s="22"/>
    </row>
    <row r="32" spans="1:11">
      <c r="A32" s="5"/>
      <c r="B32" s="58"/>
      <c r="C32" s="33"/>
      <c r="D32" s="33"/>
      <c r="E32" s="33"/>
      <c r="F32" s="22"/>
      <c r="G32" s="33"/>
      <c r="H32" s="33"/>
      <c r="I32" s="33"/>
      <c r="J32" s="33"/>
      <c r="K32" s="22"/>
    </row>
    <row r="33" spans="1:11">
      <c r="A33" s="50"/>
      <c r="B33" s="51"/>
      <c r="C33" s="40"/>
      <c r="D33" s="40"/>
      <c r="E33" s="40"/>
      <c r="F33" s="29"/>
      <c r="G33" s="52"/>
      <c r="H33" s="52"/>
      <c r="I33" s="52"/>
      <c r="J33" s="33"/>
      <c r="K33" s="22"/>
    </row>
    <row r="34" spans="1:11">
      <c r="A34" s="69" t="s">
        <v>57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</row>
    <row r="35" spans="1:11" ht="15">
      <c r="A35" s="61" t="s">
        <v>14</v>
      </c>
      <c r="B35" s="30"/>
      <c r="C35" s="22"/>
      <c r="D35" s="22"/>
      <c r="E35" s="22"/>
      <c r="F35" s="22"/>
    </row>
    <row r="36" spans="1:11" ht="15">
      <c r="A36" s="61"/>
      <c r="B36" s="30"/>
      <c r="C36" s="22"/>
      <c r="D36" s="22"/>
      <c r="E36" s="22"/>
      <c r="F36" s="22"/>
    </row>
    <row r="37" spans="1:11">
      <c r="A37" s="31" t="s">
        <v>36</v>
      </c>
      <c r="B37" s="30"/>
      <c r="C37" s="22"/>
      <c r="D37" s="22"/>
      <c r="E37" s="22"/>
      <c r="F37" s="22"/>
    </row>
    <row r="38" spans="1:11">
      <c r="A38" s="32" t="s">
        <v>30</v>
      </c>
      <c r="B38" s="30"/>
      <c r="C38" s="33">
        <f>C30</f>
        <v>197070</v>
      </c>
      <c r="D38" s="22"/>
      <c r="E38" s="22"/>
      <c r="F38" s="22"/>
    </row>
    <row r="39" spans="1:11">
      <c r="A39" s="32" t="s">
        <v>15</v>
      </c>
      <c r="B39" s="30"/>
      <c r="C39" s="33">
        <f>D30</f>
        <v>218200</v>
      </c>
      <c r="D39" s="22"/>
      <c r="E39" s="22"/>
      <c r="F39" s="22"/>
    </row>
    <row r="40" spans="1:11">
      <c r="A40" s="32" t="s">
        <v>16</v>
      </c>
      <c r="B40" s="30"/>
      <c r="C40" s="33">
        <f>E30</f>
        <v>403720</v>
      </c>
      <c r="D40" s="22"/>
      <c r="E40" s="22"/>
      <c r="F40" s="22"/>
    </row>
    <row r="41" spans="1:11">
      <c r="A41" s="32" t="s">
        <v>17</v>
      </c>
      <c r="B41" s="30"/>
      <c r="C41" s="33">
        <f>F30</f>
        <v>84090</v>
      </c>
      <c r="D41" s="22"/>
      <c r="E41" s="22"/>
      <c r="F41" s="22"/>
    </row>
    <row r="42" spans="1:11">
      <c r="A42" s="32" t="s">
        <v>35</v>
      </c>
      <c r="B42" s="30"/>
      <c r="C42" s="33">
        <f>G30</f>
        <v>61895</v>
      </c>
      <c r="D42" s="22"/>
      <c r="E42" s="22"/>
      <c r="F42" s="22"/>
    </row>
    <row r="43" spans="1:11">
      <c r="A43" s="32" t="s">
        <v>50</v>
      </c>
      <c r="B43" s="30"/>
      <c r="C43" s="33">
        <f>H30</f>
        <v>183700</v>
      </c>
      <c r="D43" s="22"/>
      <c r="E43" s="22"/>
      <c r="F43" s="22"/>
    </row>
    <row r="44" spans="1:11">
      <c r="A44" s="32" t="s">
        <v>51</v>
      </c>
      <c r="B44" s="30"/>
      <c r="C44" s="33">
        <f>I30</f>
        <v>126760</v>
      </c>
      <c r="D44" s="22"/>
      <c r="E44" s="22"/>
      <c r="F44" s="22"/>
    </row>
    <row r="45" spans="1:11">
      <c r="A45" s="32" t="s">
        <v>37</v>
      </c>
      <c r="B45" s="30"/>
      <c r="C45" s="26">
        <f>J30</f>
        <v>178922</v>
      </c>
      <c r="D45" s="22"/>
      <c r="E45" s="22"/>
      <c r="F45" s="22"/>
    </row>
    <row r="46" spans="1:11">
      <c r="A46" s="34" t="s">
        <v>45</v>
      </c>
      <c r="B46" s="35"/>
      <c r="C46" s="22">
        <f>SUM(C38:C45)</f>
        <v>1454357</v>
      </c>
      <c r="D46" s="22"/>
      <c r="E46" s="22"/>
      <c r="F46" s="22"/>
    </row>
    <row r="47" spans="1:11">
      <c r="A47" s="32" t="s">
        <v>18</v>
      </c>
      <c r="B47" s="35"/>
      <c r="C47" s="26">
        <f>-C39</f>
        <v>-218200</v>
      </c>
      <c r="D47" s="22"/>
      <c r="E47" s="22"/>
      <c r="F47" s="22"/>
    </row>
    <row r="48" spans="1:11">
      <c r="A48" s="32"/>
      <c r="B48" s="35"/>
      <c r="C48" s="33"/>
      <c r="D48" s="22"/>
      <c r="E48" s="22"/>
      <c r="F48" s="22"/>
    </row>
    <row r="49" spans="1:9">
      <c r="A49" s="34" t="s">
        <v>45</v>
      </c>
      <c r="B49" s="35"/>
      <c r="C49" s="22">
        <f>SUM(C46:C47)</f>
        <v>1236157</v>
      </c>
      <c r="D49" s="22"/>
      <c r="E49" s="22"/>
      <c r="F49" s="22"/>
    </row>
    <row r="50" spans="1:9">
      <c r="A50" s="32"/>
      <c r="B50" s="35"/>
      <c r="C50" s="22"/>
      <c r="D50" s="22"/>
      <c r="E50" s="22"/>
      <c r="F50" s="22"/>
    </row>
    <row r="51" spans="1:9" s="41" customFormat="1">
      <c r="A51" s="36" t="s">
        <v>19</v>
      </c>
      <c r="B51" s="37"/>
      <c r="C51" s="29">
        <v>358199</v>
      </c>
      <c r="D51" s="38"/>
      <c r="E51" s="39" t="s">
        <v>66</v>
      </c>
      <c r="F51" s="40"/>
    </row>
    <row r="52" spans="1:9" s="41" customFormat="1">
      <c r="A52" s="42"/>
      <c r="B52" s="37"/>
      <c r="C52" s="29"/>
      <c r="D52" s="38"/>
      <c r="E52" s="39"/>
      <c r="F52" s="40"/>
    </row>
    <row r="53" spans="1:9" s="41" customFormat="1">
      <c r="A53" s="36" t="s">
        <v>40</v>
      </c>
      <c r="B53" s="37"/>
      <c r="C53" s="29"/>
      <c r="D53" s="38"/>
      <c r="E53" s="39"/>
      <c r="F53" s="40"/>
    </row>
    <row r="54" spans="1:9" s="41" customFormat="1">
      <c r="A54" s="42" t="s">
        <v>41</v>
      </c>
      <c r="B54" s="37"/>
      <c r="C54" s="40">
        <v>353470</v>
      </c>
      <c r="D54" s="38" t="s">
        <v>76</v>
      </c>
      <c r="F54" s="40"/>
    </row>
    <row r="55" spans="1:9" s="41" customFormat="1">
      <c r="A55" s="42" t="s">
        <v>44</v>
      </c>
      <c r="B55" s="37"/>
      <c r="C55" s="40">
        <v>99800</v>
      </c>
      <c r="D55" s="38" t="s">
        <v>74</v>
      </c>
      <c r="F55" s="40"/>
    </row>
    <row r="56" spans="1:9" s="41" customFormat="1">
      <c r="A56" s="42" t="s">
        <v>42</v>
      </c>
      <c r="B56" s="37"/>
      <c r="C56" s="40">
        <v>443285</v>
      </c>
      <c r="D56" s="38" t="s">
        <v>75</v>
      </c>
      <c r="F56" s="40"/>
    </row>
    <row r="57" spans="1:9" s="41" customFormat="1">
      <c r="A57" s="42" t="s">
        <v>43</v>
      </c>
      <c r="B57" s="37"/>
      <c r="C57" s="44">
        <v>295525</v>
      </c>
      <c r="D57" s="38" t="s">
        <v>77</v>
      </c>
      <c r="F57" s="40"/>
    </row>
    <row r="58" spans="1:9" s="41" customFormat="1">
      <c r="A58" s="45" t="s">
        <v>45</v>
      </c>
      <c r="B58" s="37"/>
      <c r="C58" s="29">
        <f>SUM(C54:C57)</f>
        <v>1192080</v>
      </c>
      <c r="F58" s="40"/>
    </row>
    <row r="59" spans="1:9" s="41" customFormat="1">
      <c r="A59" s="42"/>
      <c r="B59" s="37"/>
      <c r="C59" s="40"/>
      <c r="D59" s="43"/>
      <c r="F59" s="40"/>
    </row>
    <row r="60" spans="1:9" s="41" customFormat="1">
      <c r="A60" s="45" t="s">
        <v>20</v>
      </c>
      <c r="B60" s="37"/>
      <c r="C60" s="29">
        <f>SUM(C49+C51+C58)</f>
        <v>2786436</v>
      </c>
      <c r="D60" s="29"/>
      <c r="E60" s="29"/>
      <c r="F60" s="29" t="s">
        <v>25</v>
      </c>
    </row>
    <row r="61" spans="1:9">
      <c r="A61" s="32"/>
      <c r="B61" s="35"/>
      <c r="C61" s="22"/>
      <c r="D61" s="22"/>
      <c r="E61" s="22"/>
      <c r="F61" s="22"/>
    </row>
    <row r="62" spans="1:9">
      <c r="A62" s="32" t="s">
        <v>21</v>
      </c>
      <c r="B62" s="35" t="str">
        <f>F60</f>
        <v xml:space="preserve"> </v>
      </c>
      <c r="C62" s="46">
        <f>C60</f>
        <v>2786436</v>
      </c>
      <c r="D62" s="13" t="s">
        <v>23</v>
      </c>
      <c r="E62" s="62">
        <f>B30</f>
        <v>525</v>
      </c>
      <c r="F62" s="22" t="s">
        <v>68</v>
      </c>
      <c r="G62" s="47">
        <f>C62/E62</f>
        <v>5307.4971428571425</v>
      </c>
      <c r="H62" s="47" t="s">
        <v>69</v>
      </c>
      <c r="I62" s="47"/>
    </row>
    <row r="63" spans="1:9">
      <c r="A63" s="32" t="s">
        <v>22</v>
      </c>
      <c r="C63" s="48">
        <f>G62</f>
        <v>5307.4971428571425</v>
      </c>
      <c r="D63" s="13" t="s">
        <v>23</v>
      </c>
      <c r="E63" s="13">
        <v>12</v>
      </c>
      <c r="F63" s="22" t="s">
        <v>24</v>
      </c>
      <c r="G63" s="49">
        <f>G62/E63</f>
        <v>442.29142857142853</v>
      </c>
      <c r="H63" s="49" t="s">
        <v>70</v>
      </c>
      <c r="I63" s="49"/>
    </row>
    <row r="64" spans="1:9">
      <c r="A64" s="32"/>
      <c r="B64" s="35"/>
      <c r="C64" s="22"/>
      <c r="D64" s="13"/>
      <c r="F64" s="22"/>
      <c r="G64" s="22"/>
      <c r="H64" s="22"/>
      <c r="I64" s="22"/>
    </row>
    <row r="65" spans="1:11">
      <c r="A65" s="32" t="s">
        <v>71</v>
      </c>
      <c r="C65" s="35">
        <f>D30</f>
        <v>218200</v>
      </c>
      <c r="D65" s="13" t="s">
        <v>23</v>
      </c>
      <c r="E65" s="30">
        <f>E62</f>
        <v>525</v>
      </c>
      <c r="F65" s="63" t="s">
        <v>68</v>
      </c>
      <c r="G65" s="47">
        <f>C65/E65</f>
        <v>415.61904761904759</v>
      </c>
      <c r="H65" s="47" t="s">
        <v>69</v>
      </c>
      <c r="I65" s="49"/>
    </row>
    <row r="66" spans="1:11">
      <c r="A66" s="32" t="s">
        <v>22</v>
      </c>
      <c r="B66" s="35"/>
      <c r="C66" s="47">
        <f>G65</f>
        <v>415.61904761904759</v>
      </c>
      <c r="D66" s="46" t="s">
        <v>23</v>
      </c>
      <c r="E66" s="30">
        <v>12</v>
      </c>
      <c r="F66" s="22" t="s">
        <v>24</v>
      </c>
      <c r="G66" s="49">
        <f>C66/E66</f>
        <v>34.634920634920633</v>
      </c>
      <c r="H66" s="49" t="s">
        <v>70</v>
      </c>
    </row>
    <row r="67" spans="1:11">
      <c r="A67" s="32"/>
      <c r="B67" s="35"/>
      <c r="C67" s="22"/>
      <c r="D67" s="22"/>
      <c r="E67" s="22"/>
      <c r="F67" s="22"/>
    </row>
    <row r="68" spans="1:11">
      <c r="A68" s="69" t="s">
        <v>58</v>
      </c>
      <c r="B68" s="69"/>
      <c r="C68" s="69"/>
      <c r="D68" s="69"/>
      <c r="E68" s="69"/>
      <c r="F68" s="69"/>
      <c r="G68" s="69"/>
      <c r="H68" s="69"/>
      <c r="I68" s="69"/>
      <c r="J68" s="69"/>
      <c r="K68" s="69"/>
    </row>
    <row r="69" spans="1:11">
      <c r="A69" s="32"/>
      <c r="B69" s="35"/>
      <c r="C69" s="22"/>
      <c r="D69" s="22"/>
      <c r="E69" s="22"/>
      <c r="F69" s="22"/>
    </row>
    <row r="70" spans="1:11">
      <c r="A70" s="32"/>
      <c r="B70" s="35"/>
      <c r="C70" s="22"/>
      <c r="D70" s="22"/>
      <c r="E70" s="22"/>
      <c r="F70" s="22"/>
    </row>
    <row r="71" spans="1:11">
      <c r="B71" s="35"/>
      <c r="C71" s="22"/>
      <c r="D71" s="22"/>
      <c r="E71" s="22"/>
      <c r="F71" s="22"/>
    </row>
    <row r="72" spans="1:11">
      <c r="B72" s="35"/>
      <c r="C72" s="22"/>
      <c r="D72" s="22"/>
      <c r="E72" s="22"/>
      <c r="F72" s="22"/>
    </row>
    <row r="73" spans="1:11">
      <c r="B73" s="35"/>
      <c r="C73" s="22"/>
      <c r="D73" s="22"/>
      <c r="E73" s="22"/>
      <c r="F73" s="22"/>
    </row>
    <row r="74" spans="1:11">
      <c r="B74" s="35"/>
      <c r="C74" s="22"/>
      <c r="D74" s="22"/>
      <c r="E74" s="22"/>
      <c r="F74" s="22"/>
    </row>
    <row r="75" spans="1:11">
      <c r="B75" s="35"/>
      <c r="C75" s="22"/>
      <c r="D75" s="22"/>
      <c r="E75" s="22"/>
      <c r="F75" s="22"/>
    </row>
    <row r="76" spans="1:11">
      <c r="C76" s="22"/>
      <c r="D76" s="22"/>
      <c r="E76" s="22"/>
      <c r="F76" s="22"/>
    </row>
    <row r="77" spans="1:11">
      <c r="C77" s="22"/>
      <c r="D77" s="22"/>
      <c r="E77" s="22"/>
      <c r="F77" s="22"/>
    </row>
    <row r="78" spans="1:11">
      <c r="C78" s="22"/>
      <c r="D78" s="22"/>
      <c r="E78" s="22"/>
      <c r="F78" s="22"/>
    </row>
    <row r="79" spans="1:11">
      <c r="C79" s="22"/>
      <c r="D79" s="22"/>
      <c r="E79" s="22"/>
      <c r="F79" s="22"/>
    </row>
    <row r="80" spans="1:11">
      <c r="C80" s="22"/>
      <c r="D80" s="22"/>
      <c r="E80" s="22"/>
      <c r="F80" s="22"/>
    </row>
    <row r="81" spans="3:6">
      <c r="C81" s="22"/>
      <c r="D81" s="22"/>
      <c r="E81" s="22"/>
      <c r="F81" s="22"/>
    </row>
    <row r="82" spans="3:6">
      <c r="C82" s="22"/>
      <c r="D82" s="22"/>
      <c r="E82" s="22"/>
      <c r="F82" s="22"/>
    </row>
    <row r="83" spans="3:6">
      <c r="C83" s="22"/>
      <c r="D83" s="22"/>
      <c r="E83" s="22"/>
      <c r="F83" s="22"/>
    </row>
    <row r="84" spans="3:6">
      <c r="C84" s="22"/>
      <c r="D84" s="22"/>
      <c r="E84" s="22"/>
      <c r="F84" s="22"/>
    </row>
    <row r="85" spans="3:6">
      <c r="C85" s="22"/>
      <c r="D85" s="22"/>
      <c r="E85" s="22"/>
      <c r="F85" s="22"/>
    </row>
    <row r="86" spans="3:6">
      <c r="C86" s="22"/>
      <c r="D86" s="22"/>
      <c r="E86" s="22"/>
      <c r="F86" s="22"/>
    </row>
    <row r="87" spans="3:6">
      <c r="C87" s="22"/>
      <c r="D87" s="22"/>
      <c r="E87" s="22"/>
      <c r="F87" s="22"/>
    </row>
    <row r="88" spans="3:6">
      <c r="C88" s="22"/>
      <c r="D88" s="22"/>
      <c r="E88" s="22"/>
      <c r="F88" s="22"/>
    </row>
    <row r="89" spans="3:6">
      <c r="C89" s="22"/>
      <c r="D89" s="22"/>
      <c r="E89" s="22"/>
      <c r="F89" s="22"/>
    </row>
    <row r="90" spans="3:6">
      <c r="C90" s="22"/>
      <c r="D90" s="22"/>
      <c r="E90" s="22"/>
      <c r="F90" s="22"/>
    </row>
    <row r="91" spans="3:6">
      <c r="C91" s="22"/>
      <c r="D91" s="22"/>
      <c r="E91" s="22"/>
      <c r="F91" s="22"/>
    </row>
    <row r="92" spans="3:6">
      <c r="C92" s="22"/>
      <c r="D92" s="22"/>
      <c r="E92" s="22"/>
      <c r="F92" s="22"/>
    </row>
    <row r="93" spans="3:6">
      <c r="C93" s="22"/>
      <c r="D93" s="22"/>
      <c r="E93" s="22"/>
      <c r="F93" s="22"/>
    </row>
    <row r="94" spans="3:6">
      <c r="C94" s="22"/>
      <c r="D94" s="22"/>
      <c r="E94" s="22"/>
      <c r="F94" s="22"/>
    </row>
    <row r="95" spans="3:6">
      <c r="C95" s="22"/>
      <c r="D95" s="22"/>
      <c r="E95" s="22"/>
      <c r="F95" s="22"/>
    </row>
    <row r="96" spans="3:6">
      <c r="C96" s="22"/>
      <c r="D96" s="22"/>
      <c r="E96" s="22"/>
      <c r="F96" s="22"/>
    </row>
    <row r="97" spans="3:6">
      <c r="C97" s="22"/>
      <c r="D97" s="22"/>
      <c r="E97" s="22"/>
      <c r="F97" s="22"/>
    </row>
    <row r="98" spans="3:6">
      <c r="C98" s="22"/>
      <c r="D98" s="22"/>
      <c r="E98" s="22"/>
      <c r="F98" s="22"/>
    </row>
    <row r="99" spans="3:6">
      <c r="C99" s="22"/>
      <c r="D99" s="22"/>
      <c r="E99" s="22"/>
      <c r="F99" s="22"/>
    </row>
    <row r="100" spans="3:6">
      <c r="C100" s="22"/>
      <c r="D100" s="22"/>
      <c r="E100" s="22"/>
      <c r="F100" s="22"/>
    </row>
  </sheetData>
  <mergeCells count="5">
    <mergeCell ref="C9:J9"/>
    <mergeCell ref="J1:K1"/>
    <mergeCell ref="A34:K34"/>
    <mergeCell ref="A68:K68"/>
    <mergeCell ref="I2:K2"/>
  </mergeCells>
  <pageMargins left="0.70866141732283472" right="0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Stadtverwaltung Haan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uthal</dc:creator>
  <cp:lastModifiedBy>uthal</cp:lastModifiedBy>
  <cp:lastPrinted>2016-02-10T13:08:14Z</cp:lastPrinted>
  <dcterms:created xsi:type="dcterms:W3CDTF">2015-12-11T12:27:16Z</dcterms:created>
  <dcterms:modified xsi:type="dcterms:W3CDTF">2016-02-11T08:08:39Z</dcterms:modified>
</cp:coreProperties>
</file>